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9600" windowHeight="18460" activeTab="0"/>
  </bookViews>
  <sheets>
    <sheet name="UOMINI" sheetId="1" r:id="rId1"/>
    <sheet name="DONNE" sheetId="2" r:id="rId2"/>
  </sheets>
  <definedNames>
    <definedName name="Excel_BuiltIn_Print_Area_1">'UOMINI'!$A$14:$S$72</definedName>
  </definedNames>
  <calcPr fullCalcOnLoad="1"/>
</workbook>
</file>

<file path=xl/sharedStrings.xml><?xml version="1.0" encoding="utf-8"?>
<sst xmlns="http://schemas.openxmlformats.org/spreadsheetml/2006/main" count="332" uniqueCount="179">
  <si>
    <t>MASIA CRISTIAN</t>
  </si>
  <si>
    <t>CERASA FRANCESCO</t>
  </si>
  <si>
    <t>CERRI GIACOMO</t>
  </si>
  <si>
    <t>SABATINI RAFFAELE</t>
  </si>
  <si>
    <t>MONTANI MICHELE</t>
  </si>
  <si>
    <t xml:space="preserve">PIVATO </t>
  </si>
  <si>
    <t>DILUIGI DANIELE</t>
  </si>
  <si>
    <t>A</t>
  </si>
  <si>
    <t>C</t>
  </si>
  <si>
    <t>D</t>
  </si>
  <si>
    <t>VENERANDI MARTINO</t>
  </si>
  <si>
    <t>MERCINI ISABELLA</t>
  </si>
  <si>
    <t>ALLOGGIO GIUSEPPE</t>
  </si>
  <si>
    <t>BRAVI MICHELA</t>
  </si>
  <si>
    <t>COSTANTINI PAOLA</t>
  </si>
  <si>
    <t>CATTAROZZI SHARA</t>
  </si>
  <si>
    <t>BERTOZZI ALESSANDRO</t>
  </si>
  <si>
    <t>Giro della Carletta</t>
  </si>
  <si>
    <t>GARA</t>
  </si>
  <si>
    <t>Maratonina di Primavera</t>
  </si>
  <si>
    <t>Giro del Faro</t>
  </si>
  <si>
    <t>Jolly Abbigliamento</t>
  </si>
  <si>
    <t>Giro della Torre</t>
  </si>
  <si>
    <t>Maratonina dei Laghi</t>
  </si>
  <si>
    <t>Strarimini</t>
  </si>
  <si>
    <t>Marcialonga</t>
  </si>
  <si>
    <t>KM.10</t>
  </si>
  <si>
    <t>KM.14</t>
  </si>
  <si>
    <t>CESENA</t>
  </si>
  <si>
    <t>Giro dei Gessi</t>
  </si>
  <si>
    <t>SANTARCANGELO</t>
  </si>
  <si>
    <t>Corsa dei Becchi</t>
  </si>
  <si>
    <t>Maratonina di Santa Lucia</t>
  </si>
  <si>
    <t>RSM</t>
  </si>
  <si>
    <t>Maratonina di Natale</t>
  </si>
  <si>
    <t>BAN GIORGIO</t>
  </si>
  <si>
    <t>TONINI FILIPPO</t>
  </si>
  <si>
    <t>GALLI LAURA</t>
  </si>
  <si>
    <t>RONCHI RAFFAELLA</t>
  </si>
  <si>
    <t>BIANCHI DANIELE</t>
  </si>
  <si>
    <t>MUCCINI EMANUELE</t>
  </si>
  <si>
    <t>GASPERONI SILVIA</t>
  </si>
  <si>
    <t>BOMBARDI DANIELE</t>
  </si>
  <si>
    <t>GIORGIONE PASQUALE</t>
  </si>
  <si>
    <t>SEMPRINI LUCA</t>
  </si>
  <si>
    <t>PAZZAGLINI AMBRA</t>
  </si>
  <si>
    <t>E</t>
  </si>
  <si>
    <t>SEMPRINI IVAN 71</t>
  </si>
  <si>
    <t xml:space="preserve">BIANCHI GIUSEPPE </t>
  </si>
  <si>
    <t>SENSOLI GIANLUCA</t>
  </si>
  <si>
    <t>SEMPRINI IVAN 76</t>
  </si>
  <si>
    <t>MAIOLI FRANCESCO</t>
  </si>
  <si>
    <t>GIAVOLUCCI MIRCA</t>
  </si>
  <si>
    <t>PIRONI MATTIA</t>
  </si>
  <si>
    <t>FUZZI ANDREA</t>
  </si>
  <si>
    <t>RIGHETTI NICOLA</t>
  </si>
  <si>
    <t>FUGETTA LUCIA</t>
  </si>
  <si>
    <t>CASADEI MIRCO</t>
  </si>
  <si>
    <t>RUSCELLI DAVIDE</t>
  </si>
  <si>
    <t>GALVANI GIANLUCA</t>
  </si>
  <si>
    <t>GIANNINI ANGELO</t>
  </si>
  <si>
    <t>RIMINI</t>
  </si>
  <si>
    <t>KM.21,097</t>
  </si>
  <si>
    <t>ROSA ROBERTA</t>
  </si>
  <si>
    <t>Totale di giornata</t>
  </si>
  <si>
    <t>BERTOZZI FIGLIA</t>
  </si>
  <si>
    <t>BRAGHIROLI PAOLA</t>
  </si>
  <si>
    <t>GREGORETTI STEFANO</t>
  </si>
  <si>
    <t>UGOLINI DAVIDE</t>
  </si>
  <si>
    <t>PESARO</t>
  </si>
  <si>
    <t>KM.15</t>
  </si>
  <si>
    <t>SPARAVENTI DAVIDE</t>
  </si>
  <si>
    <t>CAT.  A</t>
  </si>
  <si>
    <t>DAL  1983   AL   1994</t>
  </si>
  <si>
    <t>DA   18   A   29   ANNI</t>
  </si>
  <si>
    <t>CAT.  B</t>
  </si>
  <si>
    <t>DAL  1973   AL   1982</t>
  </si>
  <si>
    <t>DA   30   A   39   ANNI</t>
  </si>
  <si>
    <t>CAT.  C</t>
  </si>
  <si>
    <t>DAL  1963   AL   1972</t>
  </si>
  <si>
    <t>DA   40   A   49   ANNI</t>
  </si>
  <si>
    <t>CAT.  D</t>
  </si>
  <si>
    <t>DAL  1953   AL   1962</t>
  </si>
  <si>
    <t>DA   50   A   59   ANNI</t>
  </si>
  <si>
    <t>CAT.  E</t>
  </si>
  <si>
    <t>DAL  1952   E   PRECEDENTI</t>
  </si>
  <si>
    <t>DA   60   ANNI   IN   POI</t>
  </si>
  <si>
    <t>LA CLASSIFICA FINALE VERRÀ STILATA IN BASE AI 10 MIGLIORI PIAZZAMENTI NELLE 15 GARE COMPETITIVE CON UN MINIMO DI 5 PRESENZE</t>
  </si>
  <si>
    <t>LEARDINI CRISTIAN</t>
  </si>
  <si>
    <t>BARDHI MARINEL</t>
  </si>
  <si>
    <t>GIULIANELLI ENRICO</t>
  </si>
  <si>
    <t>PIRANI VALENTINA</t>
  </si>
  <si>
    <t>IMOLA FABIO</t>
  </si>
  <si>
    <t>VILLA MASSIMILIANO</t>
  </si>
  <si>
    <t>GALLI ADRIANO</t>
  </si>
  <si>
    <t>SIBONI FIORENZO</t>
  </si>
  <si>
    <t>NEROZZI FABRIZIO</t>
  </si>
  <si>
    <t>Strapazeda</t>
  </si>
  <si>
    <t>1 - CPR</t>
  </si>
  <si>
    <t>2 - CPR</t>
  </si>
  <si>
    <t>3 - CPR</t>
  </si>
  <si>
    <t>IGEA MARINA</t>
  </si>
  <si>
    <t>KM. 13</t>
  </si>
  <si>
    <t>Beach Marathon</t>
  </si>
  <si>
    <t>4 - CPR</t>
  </si>
  <si>
    <t>5 - CPR</t>
  </si>
  <si>
    <t>6 - CPR</t>
  </si>
  <si>
    <t>7 - CPR</t>
  </si>
  <si>
    <t>8 - CPR</t>
  </si>
  <si>
    <t>REGOLAMENTO CAMPIONATO SUPERCAMPIONE MP2012</t>
  </si>
  <si>
    <t>REGOLAMENTO CAMPIONATO SUPERCAMPIONE MP2012</t>
  </si>
  <si>
    <t>N.B. : i punteggi della Prima Gara del MVM Trofeo Città di Misano sono stati annullati perché molti ragazzi sono stati impegnati nell'organizzazione della gara</t>
  </si>
  <si>
    <t>TEDESCHI SIMONA</t>
  </si>
  <si>
    <t>MARIANI VALERIA</t>
  </si>
  <si>
    <t xml:space="preserve">F) 18-39 anni (1972-1995) </t>
  </si>
  <si>
    <t>G) 40-49 anni (1962-1971)</t>
  </si>
  <si>
    <t>H) 50 anni e oltre (1961 e precedenti)</t>
  </si>
  <si>
    <t>G</t>
  </si>
  <si>
    <t>F</t>
  </si>
  <si>
    <t>H</t>
  </si>
  <si>
    <t>KM.12</t>
  </si>
  <si>
    <t>TAVERNA</t>
  </si>
  <si>
    <t>KM.15,5</t>
  </si>
  <si>
    <t>SAN MAURO PASCOLI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</si>
  <si>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</si>
  <si>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</si>
  <si>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</si>
  <si>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</si>
  <si>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</si>
  <si>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</si>
  <si>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</si>
  <si>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</si>
  <si>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</si>
  <si>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</si>
  <si>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</si>
  <si>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</si>
  <si>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</si>
  <si>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</si>
  <si>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</si>
  <si>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</si>
  <si>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</si>
  <si>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</si>
  <si>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</si>
  <si>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</si>
  <si>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</si>
  <si>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CIMINI LUCIANO</t>
  </si>
  <si>
    <t>Al termine di ogni singola gara verrà stilata una classifica Generale e per Categoria ed assegnato un punteggio in base all'ordine d'arrivo:</t>
  </si>
  <si>
    <t>50 punti</t>
  </si>
  <si>
    <t>CATEGORIE MASCHILI</t>
  </si>
  <si>
    <t>45 punti</t>
  </si>
  <si>
    <t>40 punti</t>
  </si>
  <si>
    <t>36 punti</t>
  </si>
  <si>
    <t>32 punti</t>
  </si>
  <si>
    <t>28 punti</t>
  </si>
  <si>
    <t>25 punti</t>
  </si>
  <si>
    <t>CATEGORIE FEMMINILI</t>
  </si>
  <si>
    <t>22 punti</t>
  </si>
  <si>
    <t>20 punti</t>
  </si>
  <si>
    <t>18 punti</t>
  </si>
  <si>
    <t>D</t>
  </si>
  <si>
    <t>FABBRI MAURIZIO</t>
  </si>
  <si>
    <t>GAZZOSI DIEGO</t>
  </si>
  <si>
    <t>KM.12</t>
  </si>
  <si>
    <t>2 - MVM</t>
  </si>
  <si>
    <t>3 - MVM</t>
  </si>
  <si>
    <t>4 - MVM</t>
  </si>
  <si>
    <t>KM.12</t>
  </si>
  <si>
    <t>Strariccione</t>
  </si>
  <si>
    <t>5 - MVM</t>
  </si>
  <si>
    <t>6 - MVM</t>
  </si>
  <si>
    <t>7 - MVM</t>
  </si>
  <si>
    <t>8 - MVM</t>
  </si>
  <si>
    <t>RICCIONE</t>
  </si>
  <si>
    <t>SANT'ANGELO DI GATTEO</t>
  </si>
  <si>
    <t>KM.10</t>
  </si>
  <si>
    <t>fino al 27</t>
  </si>
  <si>
    <t>1 punto a scalare</t>
  </si>
  <si>
    <t>CAT.</t>
  </si>
  <si>
    <t>B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</si>
</sst>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5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0" fillId="0" borderId="3" xfId="0" applyNumberFormat="1" applyBorder="1" applyAlignment="1">
      <alignment horizontal="center" wrapText="1"/>
    </xf>
    <xf numFmtId="16" fontId="0" fillId="0" borderId="3" xfId="0" applyNumberFormat="1" applyBorder="1" applyAlignment="1">
      <alignment wrapText="1"/>
    </xf>
    <xf numFmtId="16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tabSelected="1" zoomScale="75" zoomScaleNormal="75" workbookViewId="0" topLeftCell="A9">
      <pane xSplit="3" topLeftCell="H1" activePane="topRight" state="frozen"/>
      <selection pane="topLeft" activeCell="A63" sqref="A63"/>
      <selection pane="topRight" activeCell="A45" sqref="A45:IV45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32.7109375" style="0" bestFit="1" customWidth="1"/>
    <col min="6" max="6" width="17.421875" style="0" bestFit="1" customWidth="1"/>
    <col min="7" max="7" width="22.421875" style="0" bestFit="1" customWidth="1"/>
    <col min="8" max="8" width="22.421875" style="0" customWidth="1"/>
    <col min="9" max="9" width="32.7109375" style="0" bestFit="1" customWidth="1"/>
    <col min="10" max="10" width="26.00390625" style="0" bestFit="1" customWidth="1"/>
    <col min="11" max="11" width="14.421875" style="0" bestFit="1" customWidth="1"/>
    <col min="12" max="13" width="14.421875" style="0" customWidth="1"/>
    <col min="14" max="14" width="14.421875" style="0" bestFit="1" customWidth="1"/>
    <col min="15" max="15" width="16.00390625" style="0" bestFit="1" customWidth="1"/>
    <col min="16" max="16" width="19.421875" style="0" bestFit="1" customWidth="1"/>
    <col min="17" max="17" width="16.00390625" style="0" customWidth="1"/>
    <col min="18" max="18" width="20.7109375" style="0" bestFit="1" customWidth="1"/>
    <col min="19" max="19" width="15.421875" style="0" bestFit="1" customWidth="1"/>
  </cols>
  <sheetData>
    <row r="2" spans="1:14" ht="30" customHeight="1">
      <c r="A2" s="5"/>
      <c r="B2" s="5"/>
      <c r="C2" s="5"/>
      <c r="D2" s="68" t="s">
        <v>109</v>
      </c>
      <c r="E2" s="69"/>
      <c r="F2" s="69"/>
      <c r="G2" s="69"/>
      <c r="H2" s="69"/>
      <c r="I2" s="69"/>
      <c r="J2" s="69"/>
      <c r="K2" s="70"/>
      <c r="L2" s="55"/>
      <c r="M2" s="31"/>
      <c r="N2" s="31"/>
    </row>
    <row r="3" spans="4:19" ht="25.5" customHeight="1">
      <c r="D3" s="32" t="s">
        <v>146</v>
      </c>
      <c r="E3" s="32"/>
      <c r="R3" s="33">
        <v>1</v>
      </c>
      <c r="S3" s="2" t="s">
        <v>147</v>
      </c>
    </row>
    <row r="4" spans="4:19" ht="16.5">
      <c r="D4" s="32" t="s">
        <v>148</v>
      </c>
      <c r="E4" s="32"/>
      <c r="R4" s="33">
        <v>2</v>
      </c>
      <c r="S4" s="2" t="s">
        <v>149</v>
      </c>
    </row>
    <row r="5" spans="4:19" ht="15">
      <c r="D5" s="56" t="s">
        <v>72</v>
      </c>
      <c r="E5" s="56" t="s">
        <v>73</v>
      </c>
      <c r="F5" s="71" t="s">
        <v>74</v>
      </c>
      <c r="G5" s="67"/>
      <c r="R5" s="33">
        <v>3</v>
      </c>
      <c r="S5" s="2" t="s">
        <v>150</v>
      </c>
    </row>
    <row r="6" spans="4:19" ht="15">
      <c r="D6" s="57" t="s">
        <v>75</v>
      </c>
      <c r="E6" s="58" t="s">
        <v>76</v>
      </c>
      <c r="F6" s="66" t="s">
        <v>77</v>
      </c>
      <c r="G6" s="67"/>
      <c r="R6" s="33">
        <v>4</v>
      </c>
      <c r="S6" s="2" t="s">
        <v>151</v>
      </c>
    </row>
    <row r="7" spans="4:19" ht="15">
      <c r="D7" s="57" t="s">
        <v>78</v>
      </c>
      <c r="E7" s="58" t="s">
        <v>79</v>
      </c>
      <c r="F7" s="66" t="s">
        <v>80</v>
      </c>
      <c r="G7" s="67"/>
      <c r="R7" s="33">
        <v>5</v>
      </c>
      <c r="S7" s="2" t="s">
        <v>152</v>
      </c>
    </row>
    <row r="8" spans="4:19" ht="15">
      <c r="D8" s="57" t="s">
        <v>81</v>
      </c>
      <c r="E8" s="58" t="s">
        <v>82</v>
      </c>
      <c r="F8" s="66" t="s">
        <v>83</v>
      </c>
      <c r="G8" s="67"/>
      <c r="R8" s="33">
        <v>6</v>
      </c>
      <c r="S8" s="2" t="s">
        <v>153</v>
      </c>
    </row>
    <row r="9" spans="4:19" ht="15">
      <c r="D9" s="57" t="s">
        <v>84</v>
      </c>
      <c r="E9" s="58" t="s">
        <v>85</v>
      </c>
      <c r="F9" s="66" t="s">
        <v>86</v>
      </c>
      <c r="G9" s="67"/>
      <c r="R9" s="33">
        <v>7</v>
      </c>
      <c r="S9" s="2" t="s">
        <v>154</v>
      </c>
    </row>
    <row r="10" spans="4:19" ht="16.5">
      <c r="D10" s="34"/>
      <c r="E10" s="34"/>
      <c r="R10" s="33">
        <v>8</v>
      </c>
      <c r="S10" s="2" t="s">
        <v>156</v>
      </c>
    </row>
    <row r="11" spans="4:19" ht="16.5">
      <c r="D11" s="34" t="s">
        <v>111</v>
      </c>
      <c r="E11" s="34"/>
      <c r="R11" s="33">
        <v>9</v>
      </c>
      <c r="S11" s="2" t="s">
        <v>157</v>
      </c>
    </row>
    <row r="12" spans="4:19" ht="16.5">
      <c r="D12" s="34" t="s">
        <v>87</v>
      </c>
      <c r="E12" s="34"/>
      <c r="R12" s="33">
        <v>10</v>
      </c>
      <c r="S12" s="2" t="s">
        <v>158</v>
      </c>
    </row>
    <row r="13" spans="4:19" ht="16.5">
      <c r="D13" s="34"/>
      <c r="E13" s="34"/>
      <c r="R13" s="33" t="s">
        <v>175</v>
      </c>
      <c r="S13" s="2" t="s">
        <v>176</v>
      </c>
    </row>
    <row r="14" spans="1:13" ht="15" customHeight="1">
      <c r="A14" s="3"/>
      <c r="B14" s="3"/>
      <c r="C14" s="3"/>
      <c r="F14" s="3"/>
      <c r="I14" s="4"/>
      <c r="J14" s="15"/>
      <c r="K14" s="2"/>
      <c r="L14" s="2"/>
      <c r="M14" s="2"/>
    </row>
    <row r="15" spans="1:19" ht="30" customHeight="1">
      <c r="A15" s="3"/>
      <c r="B15" s="3"/>
      <c r="C15" s="18" t="s">
        <v>126</v>
      </c>
      <c r="D15" s="19">
        <v>1</v>
      </c>
      <c r="E15" s="19">
        <v>2</v>
      </c>
      <c r="F15" s="19">
        <v>3</v>
      </c>
      <c r="G15" s="19">
        <v>4</v>
      </c>
      <c r="H15" s="19">
        <v>5</v>
      </c>
      <c r="I15" s="19">
        <v>6</v>
      </c>
      <c r="J15" s="19">
        <v>7</v>
      </c>
      <c r="K15" s="19">
        <v>8</v>
      </c>
      <c r="L15" s="19">
        <v>9</v>
      </c>
      <c r="M15" s="19">
        <v>10</v>
      </c>
      <c r="N15" s="19">
        <v>11</v>
      </c>
      <c r="O15" s="19">
        <v>12</v>
      </c>
      <c r="P15" s="19">
        <v>13</v>
      </c>
      <c r="Q15" s="19">
        <v>14</v>
      </c>
      <c r="R15" s="19">
        <v>15</v>
      </c>
      <c r="S15" s="5"/>
    </row>
    <row r="16" spans="3:19" s="6" customFormat="1" ht="30" customHeight="1">
      <c r="C16" s="18" t="s">
        <v>127</v>
      </c>
      <c r="D16" s="22">
        <v>40986</v>
      </c>
      <c r="E16" s="22">
        <v>40993</v>
      </c>
      <c r="F16" s="22">
        <v>41000</v>
      </c>
      <c r="G16" s="22">
        <v>41014</v>
      </c>
      <c r="H16" s="22">
        <v>41028</v>
      </c>
      <c r="I16" s="22">
        <v>41030</v>
      </c>
      <c r="J16" s="22">
        <v>41042</v>
      </c>
      <c r="K16" s="22">
        <v>41049</v>
      </c>
      <c r="L16" s="22">
        <v>41057</v>
      </c>
      <c r="M16" s="22">
        <v>41182</v>
      </c>
      <c r="N16" s="22">
        <v>41189</v>
      </c>
      <c r="O16" s="22">
        <v>41217</v>
      </c>
      <c r="P16" s="22">
        <v>41231</v>
      </c>
      <c r="Q16" s="22">
        <v>41252</v>
      </c>
      <c r="R16" s="22">
        <v>41259</v>
      </c>
      <c r="S16" s="7"/>
    </row>
    <row r="17" spans="3:19" s="26" customFormat="1" ht="30" customHeight="1">
      <c r="C17" s="18" t="s">
        <v>128</v>
      </c>
      <c r="D17" s="23" t="s">
        <v>61</v>
      </c>
      <c r="E17" s="23" t="s">
        <v>69</v>
      </c>
      <c r="F17" s="30" t="s">
        <v>121</v>
      </c>
      <c r="G17" s="30" t="s">
        <v>172</v>
      </c>
      <c r="H17" s="30" t="s">
        <v>173</v>
      </c>
      <c r="I17" s="23" t="s">
        <v>123</v>
      </c>
      <c r="J17" s="30" t="s">
        <v>124</v>
      </c>
      <c r="K17" s="30" t="s">
        <v>61</v>
      </c>
      <c r="L17" s="30" t="s">
        <v>101</v>
      </c>
      <c r="M17" s="23" t="s">
        <v>125</v>
      </c>
      <c r="N17" s="30" t="s">
        <v>61</v>
      </c>
      <c r="O17" s="30" t="s">
        <v>28</v>
      </c>
      <c r="P17" s="30" t="s">
        <v>30</v>
      </c>
      <c r="Q17" s="23" t="s">
        <v>125</v>
      </c>
      <c r="R17" s="30" t="s">
        <v>33</v>
      </c>
      <c r="S17" s="7"/>
    </row>
    <row r="18" spans="1:19" ht="30" customHeight="1">
      <c r="A18" s="4"/>
      <c r="B18" s="4"/>
      <c r="C18" s="18" t="s">
        <v>129</v>
      </c>
      <c r="D18" s="23" t="s">
        <v>62</v>
      </c>
      <c r="E18" s="23" t="s">
        <v>162</v>
      </c>
      <c r="F18" s="30" t="s">
        <v>122</v>
      </c>
      <c r="G18" s="30" t="s">
        <v>166</v>
      </c>
      <c r="H18" s="30" t="s">
        <v>174</v>
      </c>
      <c r="I18" s="30" t="s">
        <v>26</v>
      </c>
      <c r="J18" s="30" t="s">
        <v>62</v>
      </c>
      <c r="K18" s="30" t="s">
        <v>62</v>
      </c>
      <c r="L18" s="30" t="s">
        <v>102</v>
      </c>
      <c r="M18" s="30" t="s">
        <v>27</v>
      </c>
      <c r="N18" s="30" t="s">
        <v>120</v>
      </c>
      <c r="O18" s="30" t="s">
        <v>70</v>
      </c>
      <c r="P18" s="30" t="s">
        <v>26</v>
      </c>
      <c r="Q18" s="30" t="s">
        <v>27</v>
      </c>
      <c r="R18" s="30" t="s">
        <v>122</v>
      </c>
      <c r="S18" s="7"/>
    </row>
    <row r="19" spans="1:19" ht="30" customHeight="1">
      <c r="A19" s="4"/>
      <c r="B19" s="4"/>
      <c r="C19" s="18" t="s">
        <v>18</v>
      </c>
      <c r="D19" s="24" t="s">
        <v>19</v>
      </c>
      <c r="E19" s="24" t="s">
        <v>20</v>
      </c>
      <c r="F19" s="24" t="s">
        <v>21</v>
      </c>
      <c r="G19" s="24" t="s">
        <v>167</v>
      </c>
      <c r="H19" s="24" t="s">
        <v>97</v>
      </c>
      <c r="I19" s="24" t="s">
        <v>22</v>
      </c>
      <c r="J19" s="24" t="s">
        <v>23</v>
      </c>
      <c r="K19" s="24" t="s">
        <v>24</v>
      </c>
      <c r="L19" s="24" t="s">
        <v>103</v>
      </c>
      <c r="M19" s="24" t="s">
        <v>25</v>
      </c>
      <c r="N19" s="24" t="s">
        <v>17</v>
      </c>
      <c r="O19" s="24" t="s">
        <v>29</v>
      </c>
      <c r="P19" s="24" t="s">
        <v>31</v>
      </c>
      <c r="Q19" s="24" t="s">
        <v>32</v>
      </c>
      <c r="R19" s="24" t="s">
        <v>34</v>
      </c>
      <c r="S19" s="7"/>
    </row>
    <row r="20" spans="3:19" s="6" customFormat="1" ht="30" customHeight="1">
      <c r="C20" s="18" t="s">
        <v>130</v>
      </c>
      <c r="D20" s="25" t="s">
        <v>163</v>
      </c>
      <c r="E20" s="25" t="s">
        <v>164</v>
      </c>
      <c r="F20" s="25" t="s">
        <v>165</v>
      </c>
      <c r="G20" s="25" t="s">
        <v>168</v>
      </c>
      <c r="H20" s="25" t="s">
        <v>98</v>
      </c>
      <c r="I20" s="25" t="s">
        <v>99</v>
      </c>
      <c r="J20" s="25" t="s">
        <v>100</v>
      </c>
      <c r="K20" s="25" t="s">
        <v>169</v>
      </c>
      <c r="L20" s="25" t="s">
        <v>104</v>
      </c>
      <c r="M20" s="25" t="s">
        <v>105</v>
      </c>
      <c r="N20" s="25" t="s">
        <v>106</v>
      </c>
      <c r="O20" s="25" t="s">
        <v>107</v>
      </c>
      <c r="P20" s="25" t="s">
        <v>170</v>
      </c>
      <c r="Q20" s="25" t="s">
        <v>108</v>
      </c>
      <c r="R20" s="25" t="s">
        <v>171</v>
      </c>
      <c r="S20" s="7"/>
    </row>
    <row r="21" spans="1:19" ht="30" customHeight="1">
      <c r="A21" s="35" t="s">
        <v>131</v>
      </c>
      <c r="B21" s="39" t="s">
        <v>177</v>
      </c>
      <c r="C21" s="37" t="s">
        <v>132</v>
      </c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0"/>
      <c r="O21" s="20"/>
      <c r="P21" s="20"/>
      <c r="Q21" s="20"/>
      <c r="R21" s="20"/>
      <c r="S21" s="8" t="s">
        <v>133</v>
      </c>
    </row>
    <row r="22" spans="1:19" s="1" customFormat="1" ht="16.5">
      <c r="A22" s="36">
        <v>1</v>
      </c>
      <c r="B22" s="40" t="s">
        <v>178</v>
      </c>
      <c r="C22" s="38" t="s">
        <v>10</v>
      </c>
      <c r="D22" s="29">
        <v>50</v>
      </c>
      <c r="E22" s="29">
        <v>45</v>
      </c>
      <c r="F22" s="10">
        <v>50</v>
      </c>
      <c r="G22" s="60"/>
      <c r="H22" s="10">
        <v>45</v>
      </c>
      <c r="I22" s="10">
        <v>50</v>
      </c>
      <c r="J22" s="10">
        <v>45</v>
      </c>
      <c r="K22" s="60">
        <v>40</v>
      </c>
      <c r="L22" s="10">
        <v>50</v>
      </c>
      <c r="M22" s="10">
        <v>50</v>
      </c>
      <c r="N22" s="10">
        <v>50</v>
      </c>
      <c r="O22" s="10">
        <v>50</v>
      </c>
      <c r="P22" s="60">
        <v>36</v>
      </c>
      <c r="Q22" s="65"/>
      <c r="R22" s="10">
        <v>45</v>
      </c>
      <c r="S22" s="11">
        <f>D22+E22+F22+H22+I22+J22+L22+M22+N22+O22+R22</f>
        <v>530</v>
      </c>
    </row>
    <row r="23" spans="1:19" s="1" customFormat="1" ht="16.5">
      <c r="A23" s="36">
        <v>2</v>
      </c>
      <c r="B23" s="40" t="s">
        <v>178</v>
      </c>
      <c r="C23" s="47" t="s">
        <v>161</v>
      </c>
      <c r="D23" s="29">
        <v>36</v>
      </c>
      <c r="E23" s="29">
        <v>32</v>
      </c>
      <c r="F23" s="10">
        <v>40</v>
      </c>
      <c r="G23" s="60">
        <v>25</v>
      </c>
      <c r="H23" s="10">
        <v>36</v>
      </c>
      <c r="I23" s="61"/>
      <c r="J23" s="10">
        <v>40</v>
      </c>
      <c r="K23" s="60">
        <v>28</v>
      </c>
      <c r="L23" s="10">
        <v>40</v>
      </c>
      <c r="M23" s="10">
        <v>40</v>
      </c>
      <c r="N23" s="10">
        <v>45</v>
      </c>
      <c r="O23" s="60"/>
      <c r="P23" s="10">
        <v>40</v>
      </c>
      <c r="Q23" s="10">
        <v>50</v>
      </c>
      <c r="R23" s="10">
        <v>50</v>
      </c>
      <c r="S23" s="11">
        <f>D23+E23+F23+H23+J23+L23+M23+N23+P23+Q23+R23</f>
        <v>449</v>
      </c>
    </row>
    <row r="24" spans="1:19" s="1" customFormat="1" ht="16.5">
      <c r="A24" s="36">
        <v>3</v>
      </c>
      <c r="B24" s="40" t="s">
        <v>178</v>
      </c>
      <c r="C24" s="38" t="s">
        <v>49</v>
      </c>
      <c r="D24" s="62"/>
      <c r="E24" s="62"/>
      <c r="F24" s="60"/>
      <c r="G24" s="10">
        <v>32</v>
      </c>
      <c r="H24" s="60"/>
      <c r="I24" s="10">
        <v>45</v>
      </c>
      <c r="J24" s="10">
        <v>36</v>
      </c>
      <c r="K24" s="10">
        <v>22</v>
      </c>
      <c r="L24" s="10">
        <v>45</v>
      </c>
      <c r="M24" s="10">
        <v>36</v>
      </c>
      <c r="N24" s="10">
        <v>40</v>
      </c>
      <c r="O24" s="10">
        <v>45</v>
      </c>
      <c r="P24" s="10">
        <v>28</v>
      </c>
      <c r="Q24" s="10"/>
      <c r="R24" s="10">
        <v>40</v>
      </c>
      <c r="S24" s="11">
        <f>SUM(D24:R24)</f>
        <v>369</v>
      </c>
    </row>
    <row r="25" spans="1:19" s="1" customFormat="1" ht="16.5">
      <c r="A25" s="36">
        <v>4</v>
      </c>
      <c r="B25" s="40" t="s">
        <v>159</v>
      </c>
      <c r="C25" s="47" t="s">
        <v>160</v>
      </c>
      <c r="D25" s="29">
        <v>45</v>
      </c>
      <c r="E25" s="29">
        <v>36</v>
      </c>
      <c r="F25" s="10">
        <v>45</v>
      </c>
      <c r="G25" s="10">
        <v>36</v>
      </c>
      <c r="H25" s="60"/>
      <c r="I25" s="61"/>
      <c r="J25" s="61"/>
      <c r="K25" s="10">
        <v>32</v>
      </c>
      <c r="L25" s="61"/>
      <c r="M25" s="10">
        <v>32</v>
      </c>
      <c r="N25" s="10">
        <v>36</v>
      </c>
      <c r="O25" s="10">
        <v>40</v>
      </c>
      <c r="P25" s="10">
        <v>32</v>
      </c>
      <c r="Q25" s="10"/>
      <c r="R25" s="10"/>
      <c r="S25" s="11">
        <f>SUM(D25:R25)</f>
        <v>334</v>
      </c>
    </row>
    <row r="26" spans="1:19" s="1" customFormat="1" ht="16.5">
      <c r="A26" s="36">
        <v>5</v>
      </c>
      <c r="B26" s="40" t="s">
        <v>178</v>
      </c>
      <c r="C26" s="38" t="s">
        <v>42</v>
      </c>
      <c r="D26" s="29">
        <v>40</v>
      </c>
      <c r="E26" s="29">
        <v>22</v>
      </c>
      <c r="F26" s="10">
        <v>32</v>
      </c>
      <c r="G26" s="10">
        <v>20</v>
      </c>
      <c r="H26" s="60"/>
      <c r="I26" s="10">
        <v>40</v>
      </c>
      <c r="J26" s="10">
        <v>32</v>
      </c>
      <c r="K26" s="60">
        <v>14</v>
      </c>
      <c r="L26" s="60"/>
      <c r="M26" s="10">
        <v>28</v>
      </c>
      <c r="N26" s="10">
        <v>32</v>
      </c>
      <c r="O26" s="10">
        <v>20</v>
      </c>
      <c r="P26" s="60">
        <v>16</v>
      </c>
      <c r="Q26" s="10">
        <v>40</v>
      </c>
      <c r="R26" s="10">
        <v>28</v>
      </c>
      <c r="S26" s="11">
        <f>D26+E26+F26+G26+I26+J26+M26+N26+Q26+R26</f>
        <v>314</v>
      </c>
    </row>
    <row r="27" spans="1:20" ht="16.5">
      <c r="A27" s="36">
        <v>6</v>
      </c>
      <c r="B27" s="40" t="s">
        <v>178</v>
      </c>
      <c r="C27" s="38" t="s">
        <v>53</v>
      </c>
      <c r="D27" s="62"/>
      <c r="E27" s="29">
        <v>50</v>
      </c>
      <c r="F27" s="60"/>
      <c r="G27" s="10">
        <v>50</v>
      </c>
      <c r="H27" s="10">
        <v>50</v>
      </c>
      <c r="I27" s="63"/>
      <c r="J27" s="10">
        <v>50</v>
      </c>
      <c r="K27" s="10">
        <v>50</v>
      </c>
      <c r="L27" s="60"/>
      <c r="M27" s="10"/>
      <c r="N27" s="13"/>
      <c r="O27" s="13"/>
      <c r="P27" s="10">
        <v>50</v>
      </c>
      <c r="Q27" s="13"/>
      <c r="R27" s="13"/>
      <c r="S27" s="11">
        <f aca="true" t="shared" si="0" ref="S27:S72">SUM(D27:R27)</f>
        <v>300</v>
      </c>
      <c r="T27" s="1"/>
    </row>
    <row r="28" spans="1:20" ht="16.5">
      <c r="A28" s="36">
        <v>7</v>
      </c>
      <c r="B28" s="40" t="s">
        <v>178</v>
      </c>
      <c r="C28" s="38" t="s">
        <v>58</v>
      </c>
      <c r="D28" s="29">
        <v>28</v>
      </c>
      <c r="E28" s="29">
        <v>25</v>
      </c>
      <c r="F28" s="10">
        <v>28</v>
      </c>
      <c r="G28" s="10">
        <v>15</v>
      </c>
      <c r="H28" s="60"/>
      <c r="I28" s="60"/>
      <c r="J28" s="60"/>
      <c r="K28" s="10">
        <v>13</v>
      </c>
      <c r="L28" s="60"/>
      <c r="M28" s="10">
        <v>18</v>
      </c>
      <c r="N28" s="10">
        <v>28</v>
      </c>
      <c r="O28" s="10">
        <v>28</v>
      </c>
      <c r="P28" s="10">
        <v>18</v>
      </c>
      <c r="Q28" s="10">
        <v>36</v>
      </c>
      <c r="R28" s="10">
        <v>32</v>
      </c>
      <c r="S28" s="11">
        <f t="shared" si="0"/>
        <v>269</v>
      </c>
      <c r="T28" s="1"/>
    </row>
    <row r="29" spans="1:20" ht="16.5">
      <c r="A29" s="36">
        <v>8</v>
      </c>
      <c r="B29" s="40" t="s">
        <v>178</v>
      </c>
      <c r="C29" s="38" t="s">
        <v>142</v>
      </c>
      <c r="D29" s="62"/>
      <c r="E29" s="29">
        <v>28</v>
      </c>
      <c r="F29" s="60"/>
      <c r="G29" s="10">
        <v>17</v>
      </c>
      <c r="H29" s="60"/>
      <c r="I29" s="10">
        <v>28</v>
      </c>
      <c r="J29" s="10">
        <v>28</v>
      </c>
      <c r="K29" s="10">
        <v>15</v>
      </c>
      <c r="L29" s="60"/>
      <c r="M29" s="10">
        <v>20</v>
      </c>
      <c r="N29" s="10">
        <v>25</v>
      </c>
      <c r="O29" s="10">
        <v>25</v>
      </c>
      <c r="P29" s="10">
        <v>22</v>
      </c>
      <c r="Q29" s="10"/>
      <c r="R29" s="10">
        <v>25</v>
      </c>
      <c r="S29" s="11">
        <f t="shared" si="0"/>
        <v>233</v>
      </c>
      <c r="T29" s="1"/>
    </row>
    <row r="30" spans="1:19" ht="16.5">
      <c r="A30" s="36">
        <v>9</v>
      </c>
      <c r="B30" s="40" t="s">
        <v>8</v>
      </c>
      <c r="C30" s="38" t="s">
        <v>136</v>
      </c>
      <c r="D30" s="29">
        <v>32</v>
      </c>
      <c r="E30" s="62"/>
      <c r="F30" s="10">
        <v>25</v>
      </c>
      <c r="G30" s="10">
        <v>16</v>
      </c>
      <c r="H30" s="60"/>
      <c r="I30" s="60"/>
      <c r="J30" s="10">
        <v>22</v>
      </c>
      <c r="K30" s="10">
        <v>17</v>
      </c>
      <c r="L30" s="60"/>
      <c r="M30" s="10">
        <v>22</v>
      </c>
      <c r="N30" s="10"/>
      <c r="O30" s="10">
        <v>22</v>
      </c>
      <c r="P30" s="10">
        <v>17</v>
      </c>
      <c r="Q30" s="10">
        <v>32</v>
      </c>
      <c r="R30" s="10">
        <v>22</v>
      </c>
      <c r="S30" s="11">
        <f t="shared" si="0"/>
        <v>227</v>
      </c>
    </row>
    <row r="31" spans="1:19" ht="16.5">
      <c r="A31" s="36">
        <v>10</v>
      </c>
      <c r="B31" s="40" t="s">
        <v>178</v>
      </c>
      <c r="C31" s="38" t="s">
        <v>143</v>
      </c>
      <c r="D31" s="29">
        <v>22</v>
      </c>
      <c r="E31" s="29">
        <v>17</v>
      </c>
      <c r="F31" s="10">
        <v>16</v>
      </c>
      <c r="G31" s="10">
        <v>12</v>
      </c>
      <c r="H31" s="10">
        <v>17</v>
      </c>
      <c r="I31" s="60"/>
      <c r="J31" s="10">
        <v>18</v>
      </c>
      <c r="K31" s="10">
        <v>11</v>
      </c>
      <c r="L31" s="10">
        <v>32</v>
      </c>
      <c r="M31" s="10">
        <v>14</v>
      </c>
      <c r="N31" s="10">
        <v>12</v>
      </c>
      <c r="O31" s="60"/>
      <c r="P31" s="60"/>
      <c r="Q31" s="60"/>
      <c r="R31" s="10"/>
      <c r="S31" s="11">
        <f t="shared" si="0"/>
        <v>171</v>
      </c>
    </row>
    <row r="32" spans="1:19" ht="16.5">
      <c r="A32" s="36">
        <v>11</v>
      </c>
      <c r="B32" s="40" t="s">
        <v>9</v>
      </c>
      <c r="C32" s="38" t="s">
        <v>16</v>
      </c>
      <c r="D32" s="29">
        <v>25</v>
      </c>
      <c r="E32" s="29">
        <v>20</v>
      </c>
      <c r="F32" s="10">
        <v>20</v>
      </c>
      <c r="G32" s="10">
        <v>14</v>
      </c>
      <c r="H32" s="10">
        <v>25</v>
      </c>
      <c r="I32" s="10">
        <v>36</v>
      </c>
      <c r="J32" s="60"/>
      <c r="K32" s="10">
        <v>18</v>
      </c>
      <c r="L32" s="60"/>
      <c r="M32" s="60"/>
      <c r="N32" s="60"/>
      <c r="O32" s="10"/>
      <c r="P32" s="10"/>
      <c r="Q32" s="10"/>
      <c r="R32" s="10"/>
      <c r="S32" s="11">
        <f t="shared" si="0"/>
        <v>158</v>
      </c>
    </row>
    <row r="33" spans="1:19" ht="16.5">
      <c r="A33" s="36">
        <v>12</v>
      </c>
      <c r="B33" s="40" t="s">
        <v>8</v>
      </c>
      <c r="C33" s="38" t="s">
        <v>90</v>
      </c>
      <c r="D33" s="62"/>
      <c r="E33" s="29">
        <v>15</v>
      </c>
      <c r="F33" s="60"/>
      <c r="G33" s="10">
        <v>11</v>
      </c>
      <c r="H33" s="10">
        <v>28</v>
      </c>
      <c r="I33" s="10">
        <v>32</v>
      </c>
      <c r="J33" s="60"/>
      <c r="K33" s="60"/>
      <c r="L33" s="10">
        <v>36</v>
      </c>
      <c r="M33" s="10"/>
      <c r="N33" s="13"/>
      <c r="O33" s="10">
        <v>17</v>
      </c>
      <c r="P33" s="10">
        <v>13</v>
      </c>
      <c r="Q33" s="13"/>
      <c r="R33" s="13"/>
      <c r="S33" s="11">
        <f t="shared" si="0"/>
        <v>152</v>
      </c>
    </row>
    <row r="34" spans="1:19" ht="16.5">
      <c r="A34" s="36">
        <v>13</v>
      </c>
      <c r="B34" s="40" t="s">
        <v>178</v>
      </c>
      <c r="C34" s="38" t="s">
        <v>0</v>
      </c>
      <c r="D34" s="62"/>
      <c r="E34" s="62"/>
      <c r="F34" s="60"/>
      <c r="G34" s="60"/>
      <c r="H34" s="10"/>
      <c r="I34" s="10"/>
      <c r="J34" s="10"/>
      <c r="K34" s="10">
        <v>10</v>
      </c>
      <c r="L34" s="10">
        <v>28</v>
      </c>
      <c r="M34" s="10">
        <v>17</v>
      </c>
      <c r="N34" s="10">
        <v>20</v>
      </c>
      <c r="O34" s="10">
        <v>36</v>
      </c>
      <c r="P34" s="10">
        <v>25</v>
      </c>
      <c r="Q34" s="10"/>
      <c r="R34" s="10">
        <v>15</v>
      </c>
      <c r="S34" s="11">
        <f t="shared" si="0"/>
        <v>151</v>
      </c>
    </row>
    <row r="35" spans="1:19" ht="16.5">
      <c r="A35" s="36">
        <v>14</v>
      </c>
      <c r="B35" s="40" t="s">
        <v>178</v>
      </c>
      <c r="C35" s="38" t="s">
        <v>88</v>
      </c>
      <c r="D35" s="62"/>
      <c r="E35" s="29">
        <v>40</v>
      </c>
      <c r="F35" s="60"/>
      <c r="G35" s="10">
        <v>22</v>
      </c>
      <c r="H35" s="10">
        <v>40</v>
      </c>
      <c r="I35" s="10">
        <v>25</v>
      </c>
      <c r="J35" s="60"/>
      <c r="K35" s="10">
        <v>20</v>
      </c>
      <c r="L35" s="60"/>
      <c r="M35" s="10"/>
      <c r="N35" s="13"/>
      <c r="O35" s="13"/>
      <c r="P35" s="10"/>
      <c r="Q35" s="13"/>
      <c r="R35" s="13"/>
      <c r="S35" s="11">
        <f t="shared" si="0"/>
        <v>147</v>
      </c>
    </row>
    <row r="36" spans="1:19" ht="16.5">
      <c r="A36" s="36">
        <v>15</v>
      </c>
      <c r="B36" s="40" t="s">
        <v>8</v>
      </c>
      <c r="C36" s="38" t="s">
        <v>144</v>
      </c>
      <c r="D36" s="29"/>
      <c r="E36" s="29"/>
      <c r="F36" s="13"/>
      <c r="G36" s="10"/>
      <c r="H36" s="10"/>
      <c r="I36" s="10"/>
      <c r="J36" s="10"/>
      <c r="K36" s="10"/>
      <c r="L36" s="10"/>
      <c r="M36" s="10">
        <v>45</v>
      </c>
      <c r="N36" s="13"/>
      <c r="O36" s="10"/>
      <c r="P36" s="10">
        <v>45</v>
      </c>
      <c r="Q36" s="10">
        <v>45</v>
      </c>
      <c r="R36" s="13"/>
      <c r="S36" s="11">
        <f t="shared" si="0"/>
        <v>135</v>
      </c>
    </row>
    <row r="37" spans="1:19" ht="16.5">
      <c r="A37" s="36">
        <v>16</v>
      </c>
      <c r="B37" s="40" t="s">
        <v>178</v>
      </c>
      <c r="C37" s="38" t="s">
        <v>135</v>
      </c>
      <c r="D37" s="29">
        <v>20</v>
      </c>
      <c r="E37" s="62"/>
      <c r="F37" s="10">
        <v>15</v>
      </c>
      <c r="G37" s="10">
        <v>7</v>
      </c>
      <c r="H37" s="60"/>
      <c r="I37" s="60"/>
      <c r="J37" s="60"/>
      <c r="K37" s="10">
        <v>8</v>
      </c>
      <c r="L37" s="10"/>
      <c r="M37" s="10">
        <v>16</v>
      </c>
      <c r="N37" s="10">
        <v>15</v>
      </c>
      <c r="O37" s="10"/>
      <c r="P37" s="10">
        <v>9</v>
      </c>
      <c r="Q37" s="10">
        <v>20</v>
      </c>
      <c r="R37" s="10">
        <v>18</v>
      </c>
      <c r="S37" s="11">
        <f t="shared" si="0"/>
        <v>128</v>
      </c>
    </row>
    <row r="38" spans="1:19" ht="16.5">
      <c r="A38" s="36">
        <v>17</v>
      </c>
      <c r="B38" s="40" t="s">
        <v>178</v>
      </c>
      <c r="C38" s="38" t="s">
        <v>92</v>
      </c>
      <c r="D38" s="62"/>
      <c r="E38" s="62"/>
      <c r="F38" s="10">
        <v>36</v>
      </c>
      <c r="G38" s="10">
        <v>18</v>
      </c>
      <c r="H38" s="60"/>
      <c r="I38" s="60"/>
      <c r="J38" s="10"/>
      <c r="K38" s="10">
        <v>25</v>
      </c>
      <c r="L38" s="10"/>
      <c r="M38" s="10"/>
      <c r="N38" s="10"/>
      <c r="O38" s="10"/>
      <c r="P38" s="10"/>
      <c r="Q38" s="10"/>
      <c r="R38" s="10">
        <v>38</v>
      </c>
      <c r="S38" s="11">
        <f t="shared" si="0"/>
        <v>117</v>
      </c>
    </row>
    <row r="39" spans="1:19" ht="16.5">
      <c r="A39" s="36">
        <v>18</v>
      </c>
      <c r="B39" s="40" t="s">
        <v>7</v>
      </c>
      <c r="C39" s="38" t="s">
        <v>39</v>
      </c>
      <c r="D39" s="29"/>
      <c r="E39" s="29"/>
      <c r="F39" s="10"/>
      <c r="G39" s="10">
        <v>1</v>
      </c>
      <c r="H39" s="10"/>
      <c r="I39" s="10"/>
      <c r="J39" s="10"/>
      <c r="K39" s="10">
        <v>3</v>
      </c>
      <c r="L39" s="10"/>
      <c r="M39" s="10">
        <v>15</v>
      </c>
      <c r="N39" s="10">
        <v>16</v>
      </c>
      <c r="O39" s="10">
        <v>18</v>
      </c>
      <c r="P39" s="10">
        <v>10</v>
      </c>
      <c r="Q39" s="10">
        <v>22</v>
      </c>
      <c r="R39" s="10">
        <v>20</v>
      </c>
      <c r="S39" s="11">
        <f t="shared" si="0"/>
        <v>105</v>
      </c>
    </row>
    <row r="40" spans="1:19" ht="16.5">
      <c r="A40" s="36">
        <v>19</v>
      </c>
      <c r="B40" s="40" t="s">
        <v>7</v>
      </c>
      <c r="C40" s="38" t="s">
        <v>89</v>
      </c>
      <c r="D40" s="62"/>
      <c r="E40" s="29">
        <v>18</v>
      </c>
      <c r="F40" s="10">
        <v>22</v>
      </c>
      <c r="G40" s="10">
        <v>10</v>
      </c>
      <c r="H40" s="10">
        <v>22</v>
      </c>
      <c r="I40" s="63"/>
      <c r="J40" s="10">
        <v>20</v>
      </c>
      <c r="K40" s="60"/>
      <c r="L40" s="60"/>
      <c r="M40" s="10"/>
      <c r="N40" s="13"/>
      <c r="O40" s="13"/>
      <c r="P40" s="10">
        <v>11</v>
      </c>
      <c r="Q40" s="13"/>
      <c r="R40" s="13"/>
      <c r="S40" s="11">
        <f t="shared" si="0"/>
        <v>103</v>
      </c>
    </row>
    <row r="41" spans="1:19" ht="16.5">
      <c r="A41" s="36">
        <v>20</v>
      </c>
      <c r="B41" s="40" t="s">
        <v>178</v>
      </c>
      <c r="C41" s="38" t="s">
        <v>134</v>
      </c>
      <c r="D41" s="62"/>
      <c r="E41" s="62"/>
      <c r="F41" s="60"/>
      <c r="G41" s="60"/>
      <c r="H41" s="10"/>
      <c r="I41" s="10"/>
      <c r="J41" s="10"/>
      <c r="K41" s="10">
        <v>12</v>
      </c>
      <c r="L41" s="10"/>
      <c r="M41" s="10">
        <v>25</v>
      </c>
      <c r="N41" s="10">
        <v>22</v>
      </c>
      <c r="O41" s="10">
        <v>32</v>
      </c>
      <c r="P41" s="10"/>
      <c r="Q41" s="10"/>
      <c r="R41" s="10"/>
      <c r="S41" s="11">
        <f t="shared" si="0"/>
        <v>91</v>
      </c>
    </row>
    <row r="42" spans="1:19" ht="16.5">
      <c r="A42" s="36">
        <v>21</v>
      </c>
      <c r="B42" s="40" t="s">
        <v>178</v>
      </c>
      <c r="C42" s="38" t="s">
        <v>50</v>
      </c>
      <c r="D42" s="62"/>
      <c r="E42" s="62"/>
      <c r="F42" s="60"/>
      <c r="G42" s="60"/>
      <c r="H42" s="10">
        <v>32</v>
      </c>
      <c r="I42" s="10"/>
      <c r="J42" s="10"/>
      <c r="K42" s="10">
        <v>45</v>
      </c>
      <c r="L42" s="10"/>
      <c r="M42" s="10"/>
      <c r="N42" s="10"/>
      <c r="O42" s="10"/>
      <c r="P42" s="10"/>
      <c r="Q42" s="10"/>
      <c r="R42" s="10"/>
      <c r="S42" s="11">
        <f t="shared" si="0"/>
        <v>77</v>
      </c>
    </row>
    <row r="43" spans="1:19" ht="16.5">
      <c r="A43" s="36">
        <v>22</v>
      </c>
      <c r="B43" s="40" t="s">
        <v>178</v>
      </c>
      <c r="C43" s="38" t="s">
        <v>141</v>
      </c>
      <c r="D43" s="62"/>
      <c r="E43" s="29">
        <v>8</v>
      </c>
      <c r="F43" s="60"/>
      <c r="G43" s="10">
        <v>3</v>
      </c>
      <c r="H43" s="10">
        <v>18</v>
      </c>
      <c r="I43" s="60"/>
      <c r="J43" s="10">
        <v>17</v>
      </c>
      <c r="K43" s="10">
        <v>1</v>
      </c>
      <c r="L43" s="60"/>
      <c r="M43" s="10">
        <v>12</v>
      </c>
      <c r="N43" s="10"/>
      <c r="O43" s="10">
        <v>15</v>
      </c>
      <c r="P43" s="10"/>
      <c r="Q43" s="10"/>
      <c r="R43" s="10"/>
      <c r="S43" s="11">
        <f t="shared" si="0"/>
        <v>74</v>
      </c>
    </row>
    <row r="44" spans="1:19" ht="16.5">
      <c r="A44" s="36">
        <v>23</v>
      </c>
      <c r="B44" s="40" t="s">
        <v>8</v>
      </c>
      <c r="C44" s="38" t="s">
        <v>47</v>
      </c>
      <c r="D44" s="29"/>
      <c r="E44" s="29"/>
      <c r="F44" s="10"/>
      <c r="G44" s="10">
        <v>6</v>
      </c>
      <c r="H44" s="10">
        <v>16</v>
      </c>
      <c r="I44" s="10"/>
      <c r="J44" s="10"/>
      <c r="K44" s="10">
        <v>1</v>
      </c>
      <c r="L44" s="10"/>
      <c r="M44" s="10"/>
      <c r="N44" s="10">
        <v>18</v>
      </c>
      <c r="O44" s="10"/>
      <c r="P44" s="10">
        <v>12</v>
      </c>
      <c r="Q44" s="10">
        <v>18</v>
      </c>
      <c r="R44" s="10"/>
      <c r="S44" s="11">
        <f t="shared" si="0"/>
        <v>71</v>
      </c>
    </row>
    <row r="45" spans="1:19" ht="16.5">
      <c r="A45" s="36">
        <v>24</v>
      </c>
      <c r="B45" s="40" t="s">
        <v>8</v>
      </c>
      <c r="C45" s="38" t="s">
        <v>71</v>
      </c>
      <c r="D45" s="29">
        <v>17</v>
      </c>
      <c r="E45" s="29"/>
      <c r="F45" s="10"/>
      <c r="G45" s="10">
        <v>5</v>
      </c>
      <c r="H45" s="10"/>
      <c r="I45" s="10"/>
      <c r="J45" s="10"/>
      <c r="K45" s="10">
        <v>1</v>
      </c>
      <c r="L45" s="10">
        <v>25</v>
      </c>
      <c r="M45" s="10"/>
      <c r="N45" s="10"/>
      <c r="O45" s="10"/>
      <c r="P45" s="10"/>
      <c r="Q45" s="10"/>
      <c r="R45" s="10">
        <v>17</v>
      </c>
      <c r="S45" s="11">
        <f t="shared" si="0"/>
        <v>65</v>
      </c>
    </row>
    <row r="46" spans="1:19" ht="16.5">
      <c r="A46" s="36">
        <v>25</v>
      </c>
      <c r="B46" s="40" t="s">
        <v>7</v>
      </c>
      <c r="C46" s="38" t="s">
        <v>40</v>
      </c>
      <c r="D46" s="29"/>
      <c r="E46" s="29"/>
      <c r="F46" s="10">
        <v>17</v>
      </c>
      <c r="G46" s="10">
        <v>9</v>
      </c>
      <c r="H46" s="10"/>
      <c r="I46" s="10"/>
      <c r="J46" s="10"/>
      <c r="K46" s="10">
        <v>7</v>
      </c>
      <c r="L46" s="10"/>
      <c r="M46" s="10"/>
      <c r="N46" s="10"/>
      <c r="O46" s="10">
        <v>14</v>
      </c>
      <c r="P46" s="10"/>
      <c r="Q46" s="10">
        <v>17</v>
      </c>
      <c r="R46" s="10"/>
      <c r="S46" s="11">
        <f t="shared" si="0"/>
        <v>64</v>
      </c>
    </row>
    <row r="47" spans="1:19" ht="16.5">
      <c r="A47" s="36">
        <v>26</v>
      </c>
      <c r="B47" s="40" t="s">
        <v>8</v>
      </c>
      <c r="C47" s="38" t="s">
        <v>139</v>
      </c>
      <c r="D47" s="29"/>
      <c r="E47" s="29">
        <v>11</v>
      </c>
      <c r="F47" s="10">
        <v>12</v>
      </c>
      <c r="G47" s="10"/>
      <c r="H47" s="10">
        <v>20</v>
      </c>
      <c r="I47" s="10">
        <v>15</v>
      </c>
      <c r="J47" s="10"/>
      <c r="K47" s="10">
        <v>1</v>
      </c>
      <c r="L47" s="10"/>
      <c r="M47" s="10"/>
      <c r="N47" s="10"/>
      <c r="O47" s="10"/>
      <c r="P47" s="10"/>
      <c r="Q47" s="10"/>
      <c r="R47" s="10"/>
      <c r="S47" s="11">
        <f t="shared" si="0"/>
        <v>59</v>
      </c>
    </row>
    <row r="48" spans="1:19" ht="16.5">
      <c r="A48" s="36">
        <v>27</v>
      </c>
      <c r="B48" s="40" t="s">
        <v>8</v>
      </c>
      <c r="C48" s="38" t="s">
        <v>93</v>
      </c>
      <c r="D48" s="29"/>
      <c r="E48" s="29"/>
      <c r="F48" s="10"/>
      <c r="G48" s="10">
        <v>13</v>
      </c>
      <c r="H48" s="10"/>
      <c r="I48" s="10"/>
      <c r="J48" s="10">
        <v>25</v>
      </c>
      <c r="K48" s="10">
        <v>16</v>
      </c>
      <c r="L48" s="10"/>
      <c r="M48" s="10"/>
      <c r="N48" s="10"/>
      <c r="O48" s="10"/>
      <c r="P48" s="10"/>
      <c r="Q48" s="10"/>
      <c r="R48" s="10"/>
      <c r="S48" s="11">
        <f t="shared" si="0"/>
        <v>54</v>
      </c>
    </row>
    <row r="49" spans="1:19" ht="16.5">
      <c r="A49" s="36">
        <v>28</v>
      </c>
      <c r="B49" s="40" t="s">
        <v>8</v>
      </c>
      <c r="C49" s="38" t="s">
        <v>44</v>
      </c>
      <c r="D49" s="29"/>
      <c r="E49" s="29">
        <v>13</v>
      </c>
      <c r="F49" s="10"/>
      <c r="G49" s="10">
        <v>2</v>
      </c>
      <c r="H49" s="10"/>
      <c r="I49" s="10"/>
      <c r="J49" s="10">
        <v>16</v>
      </c>
      <c r="K49" s="10">
        <v>1</v>
      </c>
      <c r="L49" s="10">
        <v>22</v>
      </c>
      <c r="M49" s="10"/>
      <c r="N49" s="10"/>
      <c r="O49" s="10"/>
      <c r="P49" s="10"/>
      <c r="Q49" s="10"/>
      <c r="R49" s="10"/>
      <c r="S49" s="11">
        <f t="shared" si="0"/>
        <v>54</v>
      </c>
    </row>
    <row r="50" spans="1:19" ht="16.5">
      <c r="A50" s="36">
        <v>29</v>
      </c>
      <c r="B50" s="40" t="s">
        <v>178</v>
      </c>
      <c r="C50" s="38" t="s">
        <v>54</v>
      </c>
      <c r="D50" s="29"/>
      <c r="E50" s="29">
        <v>14</v>
      </c>
      <c r="F50" s="10">
        <v>14</v>
      </c>
      <c r="G50" s="10"/>
      <c r="H50" s="10"/>
      <c r="I50" s="10"/>
      <c r="J50" s="10"/>
      <c r="K50" s="10">
        <v>9</v>
      </c>
      <c r="L50" s="10"/>
      <c r="M50" s="10"/>
      <c r="N50" s="10"/>
      <c r="O50" s="10"/>
      <c r="P50" s="10"/>
      <c r="Q50" s="10"/>
      <c r="R50" s="10">
        <v>16</v>
      </c>
      <c r="S50" s="11">
        <f t="shared" si="0"/>
        <v>53</v>
      </c>
    </row>
    <row r="51" spans="1:19" ht="16.5">
      <c r="A51" s="36">
        <v>30</v>
      </c>
      <c r="B51" s="40" t="s">
        <v>178</v>
      </c>
      <c r="C51" s="48" t="s">
        <v>12</v>
      </c>
      <c r="D51" s="29"/>
      <c r="E51" s="29">
        <v>16</v>
      </c>
      <c r="F51" s="10">
        <v>18</v>
      </c>
      <c r="G51" s="10"/>
      <c r="H51" s="10"/>
      <c r="I51" s="10"/>
      <c r="J51" s="10"/>
      <c r="K51" s="10"/>
      <c r="L51" s="10"/>
      <c r="M51" s="10"/>
      <c r="N51" s="10">
        <v>17</v>
      </c>
      <c r="O51" s="10"/>
      <c r="P51" s="10"/>
      <c r="Q51" s="10"/>
      <c r="R51" s="10"/>
      <c r="S51" s="11">
        <f t="shared" si="0"/>
        <v>51</v>
      </c>
    </row>
    <row r="52" spans="1:19" ht="16.5">
      <c r="A52" s="36">
        <v>31</v>
      </c>
      <c r="B52" s="40" t="s">
        <v>178</v>
      </c>
      <c r="C52" s="38" t="s">
        <v>68</v>
      </c>
      <c r="D52" s="29"/>
      <c r="E52" s="29"/>
      <c r="F52" s="41"/>
      <c r="G52" s="10">
        <v>45</v>
      </c>
      <c r="H52" s="10"/>
      <c r="I52" s="41"/>
      <c r="J52" s="10"/>
      <c r="K52" s="41"/>
      <c r="L52" s="41"/>
      <c r="M52" s="41"/>
      <c r="N52" s="41"/>
      <c r="O52" s="41"/>
      <c r="P52" s="41"/>
      <c r="Q52" s="41"/>
      <c r="R52" s="10"/>
      <c r="S52" s="11">
        <f t="shared" si="0"/>
        <v>45</v>
      </c>
    </row>
    <row r="53" spans="1:19" ht="16.5">
      <c r="A53" s="36">
        <v>32</v>
      </c>
      <c r="B53" s="40" t="s">
        <v>8</v>
      </c>
      <c r="C53" s="38" t="s">
        <v>48</v>
      </c>
      <c r="D53" s="29"/>
      <c r="E53" s="29">
        <v>10</v>
      </c>
      <c r="F53" s="10"/>
      <c r="G53" s="10"/>
      <c r="H53" s="10"/>
      <c r="I53" s="10"/>
      <c r="J53" s="10"/>
      <c r="K53" s="10"/>
      <c r="L53" s="10"/>
      <c r="M53" s="10">
        <v>13</v>
      </c>
      <c r="N53" s="10">
        <v>14</v>
      </c>
      <c r="O53" s="10"/>
      <c r="P53" s="10">
        <v>8</v>
      </c>
      <c r="Q53" s="10"/>
      <c r="R53" s="10"/>
      <c r="S53" s="11">
        <f t="shared" si="0"/>
        <v>45</v>
      </c>
    </row>
    <row r="54" spans="1:19" ht="16.5">
      <c r="A54" s="36">
        <v>33</v>
      </c>
      <c r="B54" s="40" t="s">
        <v>9</v>
      </c>
      <c r="C54" s="38" t="s">
        <v>95</v>
      </c>
      <c r="D54" s="29"/>
      <c r="E54" s="29"/>
      <c r="F54" s="10"/>
      <c r="G54" s="10">
        <v>1</v>
      </c>
      <c r="H54" s="10">
        <v>14</v>
      </c>
      <c r="I54" s="10">
        <v>14</v>
      </c>
      <c r="J54" s="10"/>
      <c r="K54" s="10">
        <v>1</v>
      </c>
      <c r="L54" s="10"/>
      <c r="M54" s="10"/>
      <c r="N54" s="10">
        <v>11</v>
      </c>
      <c r="O54" s="10"/>
      <c r="P54" s="10"/>
      <c r="Q54" s="10"/>
      <c r="R54" s="10"/>
      <c r="S54" s="11">
        <f t="shared" si="0"/>
        <v>41</v>
      </c>
    </row>
    <row r="55" spans="1:19" ht="16.5">
      <c r="A55" s="36">
        <v>34</v>
      </c>
      <c r="B55" s="40" t="s">
        <v>46</v>
      </c>
      <c r="C55" s="38" t="s">
        <v>145</v>
      </c>
      <c r="D55" s="29"/>
      <c r="E55" s="29"/>
      <c r="F55" s="10">
        <v>13</v>
      </c>
      <c r="G55" s="10"/>
      <c r="H55" s="10">
        <v>15</v>
      </c>
      <c r="I55" s="10"/>
      <c r="J55" s="10"/>
      <c r="K55" s="10"/>
      <c r="L55" s="10"/>
      <c r="M55" s="10"/>
      <c r="N55" s="10">
        <v>13</v>
      </c>
      <c r="O55" s="10"/>
      <c r="P55" s="10"/>
      <c r="Q55" s="10"/>
      <c r="R55" s="10"/>
      <c r="S55" s="11">
        <f t="shared" si="0"/>
        <v>41</v>
      </c>
    </row>
    <row r="56" spans="1:19" ht="16.5">
      <c r="A56" s="36">
        <v>35</v>
      </c>
      <c r="B56" s="40" t="s">
        <v>178</v>
      </c>
      <c r="C56" s="47" t="s">
        <v>67</v>
      </c>
      <c r="D56" s="29"/>
      <c r="E56" s="29"/>
      <c r="F56" s="10"/>
      <c r="G56" s="10">
        <v>40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>
        <f t="shared" si="0"/>
        <v>40</v>
      </c>
    </row>
    <row r="57" spans="1:19" ht="16.5">
      <c r="A57" s="36">
        <v>36</v>
      </c>
      <c r="B57" s="40" t="s">
        <v>8</v>
      </c>
      <c r="C57" s="38" t="s">
        <v>35</v>
      </c>
      <c r="D57" s="29">
        <v>18</v>
      </c>
      <c r="E57" s="29"/>
      <c r="F57" s="10"/>
      <c r="G57" s="10">
        <v>8</v>
      </c>
      <c r="H57" s="10"/>
      <c r="I57" s="10"/>
      <c r="J57" s="10"/>
      <c r="K57" s="10">
        <v>5</v>
      </c>
      <c r="L57" s="10"/>
      <c r="M57" s="10"/>
      <c r="N57" s="10"/>
      <c r="O57" s="10"/>
      <c r="P57" s="10">
        <v>6</v>
      </c>
      <c r="Q57" s="10"/>
      <c r="R57" s="10"/>
      <c r="S57" s="11">
        <f t="shared" si="0"/>
        <v>37</v>
      </c>
    </row>
    <row r="58" spans="1:19" ht="16.5">
      <c r="A58" s="36">
        <v>37</v>
      </c>
      <c r="B58" s="40" t="s">
        <v>178</v>
      </c>
      <c r="C58" s="38" t="s">
        <v>55</v>
      </c>
      <c r="D58" s="29">
        <v>16</v>
      </c>
      <c r="E58" s="29">
        <v>9</v>
      </c>
      <c r="F58" s="10">
        <v>11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>
        <f t="shared" si="0"/>
        <v>36</v>
      </c>
    </row>
    <row r="59" spans="1:19" ht="16.5">
      <c r="A59" s="36">
        <v>38</v>
      </c>
      <c r="B59" s="40" t="s">
        <v>8</v>
      </c>
      <c r="C59" s="38" t="s">
        <v>96</v>
      </c>
      <c r="D59" s="29"/>
      <c r="E59" s="29"/>
      <c r="F59" s="10"/>
      <c r="G59" s="10"/>
      <c r="H59" s="10"/>
      <c r="I59" s="10"/>
      <c r="J59" s="10"/>
      <c r="K59" s="10">
        <v>36</v>
      </c>
      <c r="L59" s="10"/>
      <c r="M59" s="10"/>
      <c r="N59" s="10"/>
      <c r="O59" s="10"/>
      <c r="P59" s="10"/>
      <c r="Q59" s="10"/>
      <c r="R59" s="10"/>
      <c r="S59" s="11">
        <f t="shared" si="0"/>
        <v>36</v>
      </c>
    </row>
    <row r="60" spans="1:19" ht="16.5">
      <c r="A60" s="36">
        <v>39</v>
      </c>
      <c r="B60" s="40" t="s">
        <v>8</v>
      </c>
      <c r="C60" s="38" t="s">
        <v>4</v>
      </c>
      <c r="D60" s="29"/>
      <c r="E60" s="29"/>
      <c r="F60" s="41"/>
      <c r="G60" s="41"/>
      <c r="H60" s="41"/>
      <c r="I60" s="41"/>
      <c r="J60" s="10"/>
      <c r="K60" s="10"/>
      <c r="L60" s="10"/>
      <c r="M60" s="41"/>
      <c r="N60" s="41"/>
      <c r="O60" s="10">
        <v>16</v>
      </c>
      <c r="P60" s="10">
        <v>14</v>
      </c>
      <c r="Q60" s="41"/>
      <c r="R60" s="41"/>
      <c r="S60" s="11">
        <f t="shared" si="0"/>
        <v>30</v>
      </c>
    </row>
    <row r="61" spans="1:19" ht="16.5">
      <c r="A61" s="36">
        <v>40</v>
      </c>
      <c r="B61" s="40" t="s">
        <v>178</v>
      </c>
      <c r="C61" s="38" t="s">
        <v>36</v>
      </c>
      <c r="D61" s="29"/>
      <c r="E61" s="29"/>
      <c r="F61" s="13"/>
      <c r="G61" s="10">
        <v>28</v>
      </c>
      <c r="H61" s="13"/>
      <c r="I61" s="13"/>
      <c r="J61" s="13"/>
      <c r="K61" s="10"/>
      <c r="L61" s="10"/>
      <c r="M61" s="13"/>
      <c r="N61" s="13"/>
      <c r="O61" s="13"/>
      <c r="P61" s="13"/>
      <c r="Q61" s="13"/>
      <c r="R61" s="13"/>
      <c r="S61" s="11">
        <f t="shared" si="0"/>
        <v>28</v>
      </c>
    </row>
    <row r="62" spans="1:19" ht="16.5">
      <c r="A62" s="36">
        <v>41</v>
      </c>
      <c r="B62" s="40" t="s">
        <v>178</v>
      </c>
      <c r="C62" s="38" t="s">
        <v>5</v>
      </c>
      <c r="D62" s="29"/>
      <c r="E62" s="29"/>
      <c r="F62" s="13"/>
      <c r="G62" s="13"/>
      <c r="H62" s="13"/>
      <c r="I62" s="13"/>
      <c r="J62" s="13"/>
      <c r="K62" s="10"/>
      <c r="L62" s="10"/>
      <c r="M62" s="10"/>
      <c r="N62" s="13"/>
      <c r="O62" s="10"/>
      <c r="P62" s="10"/>
      <c r="Q62" s="10">
        <v>28</v>
      </c>
      <c r="R62" s="13"/>
      <c r="S62" s="11">
        <f t="shared" si="0"/>
        <v>28</v>
      </c>
    </row>
    <row r="63" spans="1:19" ht="16.5">
      <c r="A63" s="36">
        <v>42</v>
      </c>
      <c r="B63" s="40" t="s">
        <v>178</v>
      </c>
      <c r="C63" s="38" t="s">
        <v>6</v>
      </c>
      <c r="D63" s="29"/>
      <c r="E63" s="2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25</v>
      </c>
      <c r="R63" s="10"/>
      <c r="S63" s="11">
        <f t="shared" si="0"/>
        <v>25</v>
      </c>
    </row>
    <row r="64" spans="1:19" ht="16.5">
      <c r="A64" s="36">
        <v>43</v>
      </c>
      <c r="B64" s="40" t="s">
        <v>9</v>
      </c>
      <c r="C64" s="38" t="s">
        <v>3</v>
      </c>
      <c r="D64" s="29"/>
      <c r="E64" s="2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15</v>
      </c>
      <c r="Q64" s="10"/>
      <c r="R64" s="10"/>
      <c r="S64" s="11">
        <f t="shared" si="0"/>
        <v>15</v>
      </c>
    </row>
    <row r="65" spans="1:19" ht="16.5">
      <c r="A65" s="36">
        <v>44</v>
      </c>
      <c r="B65" s="40" t="s">
        <v>178</v>
      </c>
      <c r="C65" s="38" t="s">
        <v>43</v>
      </c>
      <c r="D65" s="29"/>
      <c r="E65" s="29">
        <v>12</v>
      </c>
      <c r="F65" s="10"/>
      <c r="G65" s="10"/>
      <c r="H65" s="10"/>
      <c r="I65" s="10"/>
      <c r="J65" s="10"/>
      <c r="K65" s="10">
        <v>1</v>
      </c>
      <c r="L65" s="10"/>
      <c r="M65" s="10"/>
      <c r="N65" s="10"/>
      <c r="O65" s="10"/>
      <c r="P65" s="10"/>
      <c r="Q65" s="10"/>
      <c r="R65" s="10"/>
      <c r="S65" s="11">
        <f t="shared" si="0"/>
        <v>13</v>
      </c>
    </row>
    <row r="66" spans="1:19" ht="16.5">
      <c r="A66" s="36">
        <v>45</v>
      </c>
      <c r="B66" s="40" t="s">
        <v>8</v>
      </c>
      <c r="C66" s="47" t="s">
        <v>2</v>
      </c>
      <c r="D66" s="29"/>
      <c r="E66" s="29"/>
      <c r="F66" s="41"/>
      <c r="G66" s="10"/>
      <c r="H66" s="10"/>
      <c r="I66" s="41"/>
      <c r="J66" s="41"/>
      <c r="K66" s="41"/>
      <c r="L66" s="41"/>
      <c r="M66" s="10">
        <v>11</v>
      </c>
      <c r="N66" s="41"/>
      <c r="O66" s="10"/>
      <c r="P66" s="10"/>
      <c r="Q66" s="10"/>
      <c r="R66" s="10"/>
      <c r="S66" s="11">
        <f t="shared" si="0"/>
        <v>11</v>
      </c>
    </row>
    <row r="67" spans="1:19" ht="16.5">
      <c r="A67" s="36">
        <v>46</v>
      </c>
      <c r="B67" s="40" t="s">
        <v>8</v>
      </c>
      <c r="C67" s="38" t="s">
        <v>57</v>
      </c>
      <c r="D67" s="29"/>
      <c r="E67" s="29"/>
      <c r="F67" s="10"/>
      <c r="G67" s="10"/>
      <c r="H67" s="10"/>
      <c r="I67" s="10"/>
      <c r="J67" s="10"/>
      <c r="K67" s="10">
        <v>4</v>
      </c>
      <c r="L67" s="10"/>
      <c r="M67" s="10"/>
      <c r="N67" s="10"/>
      <c r="O67" s="10"/>
      <c r="P67" s="10">
        <v>7</v>
      </c>
      <c r="Q67" s="10"/>
      <c r="R67" s="10"/>
      <c r="S67" s="11">
        <f t="shared" si="0"/>
        <v>11</v>
      </c>
    </row>
    <row r="68" spans="1:19" ht="16.5">
      <c r="A68" s="36">
        <v>47</v>
      </c>
      <c r="B68" s="40" t="s">
        <v>8</v>
      </c>
      <c r="C68" s="38" t="s">
        <v>94</v>
      </c>
      <c r="D68" s="29"/>
      <c r="E68" s="29"/>
      <c r="F68" s="10"/>
      <c r="G68" s="10">
        <v>4</v>
      </c>
      <c r="H68" s="10"/>
      <c r="I68" s="10"/>
      <c r="J68" s="10"/>
      <c r="K68" s="10">
        <v>2</v>
      </c>
      <c r="L68" s="10"/>
      <c r="M68" s="10"/>
      <c r="N68" s="10"/>
      <c r="O68" s="10"/>
      <c r="P68" s="10"/>
      <c r="Q68" s="10"/>
      <c r="R68" s="10"/>
      <c r="S68" s="11">
        <f t="shared" si="0"/>
        <v>6</v>
      </c>
    </row>
    <row r="69" spans="1:19" ht="16.5">
      <c r="A69" s="36">
        <v>48</v>
      </c>
      <c r="B69" s="40" t="s">
        <v>178</v>
      </c>
      <c r="C69" s="38" t="s">
        <v>51</v>
      </c>
      <c r="D69" s="29"/>
      <c r="E69" s="29"/>
      <c r="F69" s="10"/>
      <c r="G69" s="10"/>
      <c r="H69" s="10"/>
      <c r="I69" s="10"/>
      <c r="J69" s="10"/>
      <c r="K69" s="10">
        <v>6</v>
      </c>
      <c r="L69" s="10"/>
      <c r="M69" s="10"/>
      <c r="N69" s="10"/>
      <c r="O69" s="10"/>
      <c r="P69" s="10"/>
      <c r="Q69" s="10"/>
      <c r="R69" s="10"/>
      <c r="S69" s="11">
        <f t="shared" si="0"/>
        <v>6</v>
      </c>
    </row>
    <row r="70" spans="1:19" ht="16.5">
      <c r="A70" s="36">
        <v>49</v>
      </c>
      <c r="B70" s="40" t="s">
        <v>178</v>
      </c>
      <c r="C70" s="38" t="s">
        <v>1</v>
      </c>
      <c r="D70" s="29"/>
      <c r="E70" s="29"/>
      <c r="F70" s="10"/>
      <c r="G70" s="10"/>
      <c r="H70" s="10"/>
      <c r="I70" s="10"/>
      <c r="J70" s="10"/>
      <c r="K70" s="10">
        <v>1</v>
      </c>
      <c r="L70" s="10"/>
      <c r="M70" s="10"/>
      <c r="N70" s="10"/>
      <c r="O70" s="10"/>
      <c r="P70" s="10"/>
      <c r="Q70" s="10"/>
      <c r="R70" s="10"/>
      <c r="S70" s="11">
        <f t="shared" si="0"/>
        <v>1</v>
      </c>
    </row>
    <row r="71" spans="1:19" ht="16.5">
      <c r="A71" s="36">
        <v>50</v>
      </c>
      <c r="B71" s="40" t="s">
        <v>9</v>
      </c>
      <c r="C71" s="47" t="s">
        <v>60</v>
      </c>
      <c r="D71" s="29"/>
      <c r="E71" s="2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>
        <f t="shared" si="0"/>
        <v>0</v>
      </c>
    </row>
    <row r="72" spans="1:19" ht="16.5">
      <c r="A72" s="36">
        <v>51</v>
      </c>
      <c r="B72" s="40" t="s">
        <v>7</v>
      </c>
      <c r="C72" s="38" t="s">
        <v>59</v>
      </c>
      <c r="D72" s="29"/>
      <c r="E72" s="2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>
        <f t="shared" si="0"/>
        <v>0</v>
      </c>
    </row>
    <row r="73" spans="3:19" s="28" customFormat="1" ht="18">
      <c r="C73" s="28" t="s">
        <v>64</v>
      </c>
      <c r="D73" s="28">
        <f aca="true" t="shared" si="1" ref="D73:K73">SUM(D22:D72)</f>
        <v>349</v>
      </c>
      <c r="E73" s="28">
        <f t="shared" si="1"/>
        <v>441</v>
      </c>
      <c r="F73" s="28">
        <f t="shared" si="1"/>
        <v>414</v>
      </c>
      <c r="G73" s="28">
        <f t="shared" si="1"/>
        <v>470</v>
      </c>
      <c r="H73" s="28">
        <f t="shared" si="1"/>
        <v>378</v>
      </c>
      <c r="I73" s="28">
        <f t="shared" si="1"/>
        <v>285</v>
      </c>
      <c r="J73" s="28">
        <f t="shared" si="1"/>
        <v>349</v>
      </c>
      <c r="K73" s="28">
        <f t="shared" si="1"/>
        <v>476</v>
      </c>
      <c r="M73" s="28">
        <f aca="true" t="shared" si="2" ref="M73:R73">SUM(M22:M72)</f>
        <v>414</v>
      </c>
      <c r="N73" s="28">
        <f t="shared" si="2"/>
        <v>414</v>
      </c>
      <c r="O73" s="28">
        <f t="shared" si="2"/>
        <v>378</v>
      </c>
      <c r="P73" s="28">
        <f t="shared" si="2"/>
        <v>434</v>
      </c>
      <c r="Q73" s="28">
        <f t="shared" si="2"/>
        <v>333</v>
      </c>
      <c r="R73" s="28">
        <f t="shared" si="2"/>
        <v>366</v>
      </c>
      <c r="S73" s="11">
        <f>SUM(D73:R73)</f>
        <v>5501</v>
      </c>
    </row>
  </sheetData>
  <mergeCells count="6">
    <mergeCell ref="F9:G9"/>
    <mergeCell ref="D2:K2"/>
    <mergeCell ref="F5:G5"/>
    <mergeCell ref="F6:G6"/>
    <mergeCell ref="F7:G7"/>
    <mergeCell ref="F8:G8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zoomScale="75" zoomScaleNormal="75" workbookViewId="0" topLeftCell="A2">
      <selection activeCell="B25" sqref="B25"/>
    </sheetView>
  </sheetViews>
  <sheetFormatPr defaultColWidth="8.8515625" defaultRowHeight="12.75"/>
  <cols>
    <col min="1" max="2" width="7.7109375" style="16" customWidth="1"/>
    <col min="3" max="3" width="32.00390625" style="16" customWidth="1"/>
    <col min="4" max="6" width="15.7109375" style="16" customWidth="1"/>
    <col min="7" max="7" width="16.421875" style="16" bestFit="1" customWidth="1"/>
    <col min="8" max="13" width="15.7109375" style="16" customWidth="1"/>
    <col min="14" max="14" width="18.421875" style="16" bestFit="1" customWidth="1"/>
    <col min="15" max="18" width="15.7109375" style="16" customWidth="1"/>
    <col min="19" max="21" width="8.8515625" style="16" customWidth="1"/>
    <col min="22" max="22" width="49.140625" style="16" customWidth="1"/>
    <col min="23" max="16384" width="8.8515625" style="16" customWidth="1"/>
  </cols>
  <sheetData>
    <row r="2" spans="1:22" ht="30" customHeight="1">
      <c r="A2" s="5"/>
      <c r="B2" s="5"/>
      <c r="C2" s="5"/>
      <c r="D2" s="72" t="s">
        <v>110</v>
      </c>
      <c r="E2" s="68"/>
      <c r="F2" s="68"/>
      <c r="G2" s="68"/>
      <c r="H2" s="68"/>
      <c r="I2" s="68"/>
      <c r="J2" s="68"/>
      <c r="K2" s="73"/>
      <c r="L2" s="5"/>
      <c r="M2" s="5"/>
      <c r="N2" s="5"/>
      <c r="O2" s="5"/>
      <c r="P2" s="5"/>
      <c r="Q2" s="31"/>
      <c r="R2" s="31"/>
      <c r="V2"/>
    </row>
    <row r="3" spans="4:22" ht="25.5" customHeight="1">
      <c r="D3"/>
      <c r="E3" s="32"/>
      <c r="F3" s="32"/>
      <c r="T3" s="33">
        <v>1</v>
      </c>
      <c r="U3" s="2" t="s">
        <v>147</v>
      </c>
      <c r="V3"/>
    </row>
    <row r="4" spans="4:22" ht="16.5">
      <c r="D4"/>
      <c r="E4" s="32"/>
      <c r="F4" s="32"/>
      <c r="T4" s="33">
        <v>2</v>
      </c>
      <c r="U4" s="2" t="s">
        <v>149</v>
      </c>
      <c r="V4"/>
    </row>
    <row r="5" spans="4:22" ht="16.5">
      <c r="D5"/>
      <c r="E5" s="32"/>
      <c r="F5" s="32"/>
      <c r="T5" s="33">
        <v>3</v>
      </c>
      <c r="U5" s="2" t="s">
        <v>150</v>
      </c>
      <c r="V5"/>
    </row>
    <row r="6" spans="4:22" ht="16.5">
      <c r="D6"/>
      <c r="E6" s="32"/>
      <c r="F6" s="32"/>
      <c r="T6" s="33">
        <v>4</v>
      </c>
      <c r="U6" s="2" t="s">
        <v>151</v>
      </c>
      <c r="V6"/>
    </row>
    <row r="7" spans="4:22" ht="16.5">
      <c r="D7"/>
      <c r="E7" s="32"/>
      <c r="F7" s="32"/>
      <c r="T7" s="33">
        <v>5</v>
      </c>
      <c r="U7" s="2" t="s">
        <v>152</v>
      </c>
      <c r="V7"/>
    </row>
    <row r="8" spans="4:22" ht="16.5">
      <c r="D8"/>
      <c r="E8" s="34" t="s">
        <v>111</v>
      </c>
      <c r="F8" s="32"/>
      <c r="T8" s="33">
        <v>6</v>
      </c>
      <c r="U8" s="2" t="s">
        <v>153</v>
      </c>
      <c r="V8"/>
    </row>
    <row r="9" spans="4:22" ht="16.5">
      <c r="D9"/>
      <c r="E9" s="32"/>
      <c r="F9" s="32"/>
      <c r="T9" s="33">
        <v>7</v>
      </c>
      <c r="U9" s="2" t="s">
        <v>154</v>
      </c>
      <c r="V9"/>
    </row>
    <row r="10" spans="4:22" ht="16.5">
      <c r="D10"/>
      <c r="E10" s="34" t="s">
        <v>155</v>
      </c>
      <c r="F10" s="34"/>
      <c r="T10" s="33">
        <v>8</v>
      </c>
      <c r="U10" s="2" t="s">
        <v>156</v>
      </c>
      <c r="V10"/>
    </row>
    <row r="11" spans="4:22" ht="16.5">
      <c r="D11"/>
      <c r="E11" s="34" t="s">
        <v>114</v>
      </c>
      <c r="F11" s="34"/>
      <c r="T11" s="33">
        <v>9</v>
      </c>
      <c r="U11" s="2" t="s">
        <v>157</v>
      </c>
      <c r="V11"/>
    </row>
    <row r="12" spans="4:22" ht="16.5">
      <c r="D12"/>
      <c r="E12" s="34" t="s">
        <v>115</v>
      </c>
      <c r="F12" s="34"/>
      <c r="T12" s="33">
        <v>10</v>
      </c>
      <c r="U12" s="2" t="s">
        <v>158</v>
      </c>
      <c r="V12"/>
    </row>
    <row r="13" spans="4:22" ht="16.5">
      <c r="D13"/>
      <c r="E13" s="34" t="s">
        <v>116</v>
      </c>
      <c r="F13" s="34"/>
      <c r="T13" s="33" t="s">
        <v>175</v>
      </c>
      <c r="U13" s="2" t="s">
        <v>176</v>
      </c>
      <c r="V13"/>
    </row>
    <row r="14" spans="1:18" ht="15" customHeight="1">
      <c r="A14" s="3"/>
      <c r="B14" s="3"/>
      <c r="C14" s="3"/>
      <c r="D14"/>
      <c r="F14" s="3"/>
      <c r="H14" s="4"/>
      <c r="I14" s="15"/>
      <c r="J14" s="2"/>
      <c r="K14" s="2"/>
      <c r="L14" s="2"/>
      <c r="M14" s="2"/>
      <c r="N14" s="2"/>
      <c r="O14" s="2"/>
      <c r="P14" s="2"/>
      <c r="Q14" s="2"/>
      <c r="R14" s="2"/>
    </row>
    <row r="15" spans="1:19" ht="30" customHeight="1">
      <c r="A15" s="3"/>
      <c r="B15" s="3"/>
      <c r="C15" s="18" t="s">
        <v>126</v>
      </c>
      <c r="D15" s="19">
        <v>1</v>
      </c>
      <c r="E15" s="19">
        <v>2</v>
      </c>
      <c r="F15" s="19">
        <v>3</v>
      </c>
      <c r="G15" s="19">
        <v>4</v>
      </c>
      <c r="H15" s="19">
        <v>5</v>
      </c>
      <c r="I15" s="19">
        <v>6</v>
      </c>
      <c r="J15" s="19">
        <v>7</v>
      </c>
      <c r="K15" s="19">
        <v>8</v>
      </c>
      <c r="L15" s="19">
        <v>9</v>
      </c>
      <c r="M15" s="19">
        <v>10</v>
      </c>
      <c r="N15" s="19">
        <v>11</v>
      </c>
      <c r="O15" s="19">
        <v>12</v>
      </c>
      <c r="P15" s="19">
        <v>13</v>
      </c>
      <c r="Q15" s="19">
        <v>14</v>
      </c>
      <c r="R15" s="19">
        <v>15</v>
      </c>
      <c r="S15" s="5"/>
    </row>
    <row r="16" spans="3:22" s="6" customFormat="1" ht="30" customHeight="1">
      <c r="C16" s="18" t="s">
        <v>127</v>
      </c>
      <c r="D16" s="22">
        <v>40986</v>
      </c>
      <c r="E16" s="22">
        <v>40993</v>
      </c>
      <c r="F16" s="22">
        <v>41000</v>
      </c>
      <c r="G16" s="22">
        <v>41014</v>
      </c>
      <c r="H16" s="22">
        <v>41028</v>
      </c>
      <c r="I16" s="22">
        <v>41030</v>
      </c>
      <c r="J16" s="22">
        <v>41042</v>
      </c>
      <c r="K16" s="22">
        <v>41049</v>
      </c>
      <c r="L16" s="22">
        <v>41057</v>
      </c>
      <c r="M16" s="22">
        <v>41182</v>
      </c>
      <c r="N16" s="22">
        <v>41189</v>
      </c>
      <c r="O16" s="22">
        <v>41217</v>
      </c>
      <c r="P16" s="22">
        <v>41231</v>
      </c>
      <c r="Q16" s="22">
        <v>41252</v>
      </c>
      <c r="R16" s="22">
        <v>41259</v>
      </c>
      <c r="S16" s="7"/>
      <c r="U16"/>
      <c r="V16" s="16"/>
    </row>
    <row r="17" spans="3:22" s="26" customFormat="1" ht="30" customHeight="1">
      <c r="C17" s="18" t="s">
        <v>128</v>
      </c>
      <c r="D17" s="23" t="s">
        <v>61</v>
      </c>
      <c r="E17" s="23" t="s">
        <v>69</v>
      </c>
      <c r="F17" s="30" t="s">
        <v>121</v>
      </c>
      <c r="G17" s="30" t="s">
        <v>172</v>
      </c>
      <c r="H17" s="30" t="s">
        <v>173</v>
      </c>
      <c r="I17" s="23" t="s">
        <v>123</v>
      </c>
      <c r="J17" s="30" t="s">
        <v>124</v>
      </c>
      <c r="K17" s="30" t="s">
        <v>61</v>
      </c>
      <c r="L17" s="30" t="s">
        <v>101</v>
      </c>
      <c r="M17" s="23" t="s">
        <v>125</v>
      </c>
      <c r="N17" s="30" t="s">
        <v>61</v>
      </c>
      <c r="O17" s="30" t="s">
        <v>28</v>
      </c>
      <c r="P17" s="30" t="s">
        <v>30</v>
      </c>
      <c r="Q17" s="23" t="s">
        <v>125</v>
      </c>
      <c r="R17" s="30" t="s">
        <v>33</v>
      </c>
      <c r="S17" s="7"/>
      <c r="U17"/>
      <c r="V17" s="27"/>
    </row>
    <row r="18" spans="1:22" ht="30" customHeight="1">
      <c r="A18" s="4"/>
      <c r="B18" s="4"/>
      <c r="C18" s="18" t="s">
        <v>129</v>
      </c>
      <c r="D18" s="23" t="s">
        <v>62</v>
      </c>
      <c r="E18" s="23" t="s">
        <v>162</v>
      </c>
      <c r="F18" s="30" t="s">
        <v>122</v>
      </c>
      <c r="G18" s="30" t="s">
        <v>166</v>
      </c>
      <c r="H18" s="30" t="s">
        <v>174</v>
      </c>
      <c r="I18" s="30" t="s">
        <v>26</v>
      </c>
      <c r="J18" s="30" t="s">
        <v>62</v>
      </c>
      <c r="K18" s="30" t="s">
        <v>62</v>
      </c>
      <c r="L18" s="30" t="s">
        <v>102</v>
      </c>
      <c r="M18" s="30" t="s">
        <v>27</v>
      </c>
      <c r="N18" s="30" t="s">
        <v>120</v>
      </c>
      <c r="O18" s="30" t="s">
        <v>70</v>
      </c>
      <c r="P18" s="30" t="s">
        <v>26</v>
      </c>
      <c r="Q18" s="30" t="s">
        <v>27</v>
      </c>
      <c r="R18" s="30" t="s">
        <v>122</v>
      </c>
      <c r="S18" s="7"/>
      <c r="V18" s="17"/>
    </row>
    <row r="19" spans="1:22" ht="30" customHeight="1">
      <c r="A19" s="4"/>
      <c r="B19" s="4"/>
      <c r="C19" s="18" t="s">
        <v>18</v>
      </c>
      <c r="D19" s="24" t="s">
        <v>19</v>
      </c>
      <c r="E19" s="24" t="s">
        <v>20</v>
      </c>
      <c r="F19" s="24" t="s">
        <v>21</v>
      </c>
      <c r="G19" s="24" t="s">
        <v>167</v>
      </c>
      <c r="H19" s="24" t="s">
        <v>97</v>
      </c>
      <c r="I19" s="24" t="s">
        <v>22</v>
      </c>
      <c r="J19" s="24" t="s">
        <v>23</v>
      </c>
      <c r="K19" s="24" t="s">
        <v>24</v>
      </c>
      <c r="L19" s="24" t="s">
        <v>103</v>
      </c>
      <c r="M19" s="24" t="s">
        <v>25</v>
      </c>
      <c r="N19" s="24" t="s">
        <v>17</v>
      </c>
      <c r="O19" s="24" t="s">
        <v>29</v>
      </c>
      <c r="P19" s="24" t="s">
        <v>31</v>
      </c>
      <c r="Q19" s="24" t="s">
        <v>32</v>
      </c>
      <c r="R19" s="24" t="s">
        <v>34</v>
      </c>
      <c r="S19" s="7"/>
      <c r="V19" s="17"/>
    </row>
    <row r="20" spans="3:22" s="6" customFormat="1" ht="30" customHeight="1">
      <c r="C20" s="18" t="s">
        <v>130</v>
      </c>
      <c r="D20" s="25" t="s">
        <v>163</v>
      </c>
      <c r="E20" s="25" t="s">
        <v>164</v>
      </c>
      <c r="F20" s="25" t="s">
        <v>165</v>
      </c>
      <c r="G20" s="25" t="s">
        <v>168</v>
      </c>
      <c r="H20" s="25" t="s">
        <v>98</v>
      </c>
      <c r="I20" s="25" t="s">
        <v>99</v>
      </c>
      <c r="J20" s="25" t="s">
        <v>100</v>
      </c>
      <c r="K20" s="25" t="s">
        <v>169</v>
      </c>
      <c r="L20" s="25" t="s">
        <v>104</v>
      </c>
      <c r="M20" s="25" t="s">
        <v>105</v>
      </c>
      <c r="N20" s="25" t="s">
        <v>106</v>
      </c>
      <c r="O20" s="25" t="s">
        <v>107</v>
      </c>
      <c r="P20" s="25" t="s">
        <v>170</v>
      </c>
      <c r="Q20" s="25" t="s">
        <v>108</v>
      </c>
      <c r="R20" s="25" t="s">
        <v>171</v>
      </c>
      <c r="S20" s="7"/>
      <c r="U20"/>
      <c r="V20" s="17"/>
    </row>
    <row r="21" spans="1:22" ht="30" customHeight="1">
      <c r="A21" s="46" t="s">
        <v>131</v>
      </c>
      <c r="B21" s="39" t="s">
        <v>177</v>
      </c>
      <c r="C21" s="37" t="s">
        <v>132</v>
      </c>
      <c r="D21" s="20"/>
      <c r="E21" s="20"/>
      <c r="F21" s="20"/>
      <c r="G21" s="20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8" t="s">
        <v>133</v>
      </c>
      <c r="V21" s="17"/>
    </row>
    <row r="22" spans="1:22" s="1" customFormat="1" ht="16.5">
      <c r="A22" s="40">
        <v>1</v>
      </c>
      <c r="B22" s="49" t="s">
        <v>118</v>
      </c>
      <c r="C22" s="50" t="s">
        <v>45</v>
      </c>
      <c r="D22" s="13">
        <v>50</v>
      </c>
      <c r="E22" s="13">
        <v>50</v>
      </c>
      <c r="F22" s="13">
        <v>50</v>
      </c>
      <c r="G22" s="13">
        <v>45</v>
      </c>
      <c r="H22" s="13">
        <v>50</v>
      </c>
      <c r="I22" s="63"/>
      <c r="J22" s="13">
        <v>45</v>
      </c>
      <c r="K22" s="13">
        <v>50</v>
      </c>
      <c r="L22" s="63"/>
      <c r="M22" s="63"/>
      <c r="N22" s="13">
        <v>50</v>
      </c>
      <c r="O22" s="13">
        <v>50</v>
      </c>
      <c r="P22" s="13">
        <v>50</v>
      </c>
      <c r="Q22" s="13">
        <v>50</v>
      </c>
      <c r="R22" s="63"/>
      <c r="S22" s="51">
        <f aca="true" t="shared" si="0" ref="S22:S40">SUM(D22:R22)</f>
        <v>540</v>
      </c>
      <c r="T22" s="64"/>
      <c r="U22" s="2"/>
      <c r="V22" s="17"/>
    </row>
    <row r="23" spans="1:22" s="1" customFormat="1" ht="16.5">
      <c r="A23" s="40">
        <v>2</v>
      </c>
      <c r="B23" s="49" t="s">
        <v>119</v>
      </c>
      <c r="C23" s="50" t="s">
        <v>137</v>
      </c>
      <c r="D23" s="13">
        <v>45</v>
      </c>
      <c r="E23" s="13">
        <v>32</v>
      </c>
      <c r="F23" s="13">
        <v>40</v>
      </c>
      <c r="G23" s="60">
        <v>32</v>
      </c>
      <c r="H23" s="13">
        <v>36</v>
      </c>
      <c r="I23" s="13">
        <v>45</v>
      </c>
      <c r="J23" s="60">
        <v>32</v>
      </c>
      <c r="K23" s="60">
        <v>28</v>
      </c>
      <c r="L23" s="13">
        <v>45</v>
      </c>
      <c r="M23" s="13">
        <v>50</v>
      </c>
      <c r="N23" s="13">
        <v>40</v>
      </c>
      <c r="O23" s="13">
        <v>40</v>
      </c>
      <c r="P23" s="60">
        <v>32</v>
      </c>
      <c r="Q23" s="13">
        <v>36</v>
      </c>
      <c r="R23" s="13">
        <v>40</v>
      </c>
      <c r="S23" s="51">
        <f>D23+E23+F23+H23+I23+L23+M23+N23+O23+Q23+R23</f>
        <v>449</v>
      </c>
      <c r="V23" s="17"/>
    </row>
    <row r="24" spans="1:22" ht="16.5">
      <c r="A24" s="40">
        <v>3</v>
      </c>
      <c r="B24" s="49" t="s">
        <v>118</v>
      </c>
      <c r="C24" s="50" t="s">
        <v>138</v>
      </c>
      <c r="D24" s="63"/>
      <c r="E24" s="13">
        <v>45</v>
      </c>
      <c r="F24" s="13">
        <v>45</v>
      </c>
      <c r="G24" s="13">
        <v>40</v>
      </c>
      <c r="H24" s="13">
        <v>45</v>
      </c>
      <c r="I24" s="63"/>
      <c r="J24" s="13"/>
      <c r="K24" s="13">
        <v>45</v>
      </c>
      <c r="L24" s="63"/>
      <c r="M24" s="63"/>
      <c r="N24" s="13"/>
      <c r="O24" s="13"/>
      <c r="P24" s="13">
        <v>45</v>
      </c>
      <c r="Q24" s="13">
        <v>40</v>
      </c>
      <c r="R24" s="13">
        <v>50</v>
      </c>
      <c r="S24" s="51">
        <f t="shared" si="0"/>
        <v>355</v>
      </c>
      <c r="T24" s="1"/>
      <c r="U24" s="26"/>
      <c r="V24" s="17"/>
    </row>
    <row r="25" spans="1:22" ht="16.5">
      <c r="A25" s="40">
        <v>4</v>
      </c>
      <c r="B25" s="49" t="s">
        <v>117</v>
      </c>
      <c r="C25" s="52" t="s">
        <v>52</v>
      </c>
      <c r="D25" s="60"/>
      <c r="E25" s="60"/>
      <c r="F25" s="60"/>
      <c r="G25" s="60"/>
      <c r="H25" s="13">
        <v>40</v>
      </c>
      <c r="I25" s="13">
        <v>50</v>
      </c>
      <c r="J25" s="13">
        <v>36</v>
      </c>
      <c r="K25" s="13">
        <v>40</v>
      </c>
      <c r="L25" s="13">
        <v>50</v>
      </c>
      <c r="M25" s="13"/>
      <c r="N25" s="13"/>
      <c r="O25" s="10"/>
      <c r="P25" s="10"/>
      <c r="Q25" s="53"/>
      <c r="R25" s="10"/>
      <c r="S25" s="51">
        <f t="shared" si="0"/>
        <v>216</v>
      </c>
      <c r="U25" s="6"/>
      <c r="V25" s="17"/>
    </row>
    <row r="26" spans="1:22" ht="16.5">
      <c r="A26" s="40">
        <v>5</v>
      </c>
      <c r="B26" s="49" t="s">
        <v>117</v>
      </c>
      <c r="C26" s="50" t="s">
        <v>140</v>
      </c>
      <c r="D26" s="13"/>
      <c r="E26" s="13">
        <v>40</v>
      </c>
      <c r="F26" s="13"/>
      <c r="G26" s="13"/>
      <c r="H26" s="13"/>
      <c r="I26" s="13"/>
      <c r="J26" s="13"/>
      <c r="K26" s="13">
        <v>36</v>
      </c>
      <c r="L26" s="13"/>
      <c r="M26" s="13"/>
      <c r="N26" s="13"/>
      <c r="O26" s="13">
        <v>45</v>
      </c>
      <c r="P26" s="13">
        <v>36</v>
      </c>
      <c r="Q26" s="13">
        <v>45</v>
      </c>
      <c r="R26" s="13"/>
      <c r="S26" s="51">
        <f t="shared" si="0"/>
        <v>202</v>
      </c>
      <c r="U26" s="6"/>
      <c r="V26" s="17"/>
    </row>
    <row r="27" spans="1:22" ht="16.5">
      <c r="A27" s="40">
        <v>6</v>
      </c>
      <c r="B27" s="49" t="s">
        <v>118</v>
      </c>
      <c r="C27" s="50" t="s">
        <v>91</v>
      </c>
      <c r="D27" s="63"/>
      <c r="E27" s="13">
        <v>36</v>
      </c>
      <c r="F27" s="63"/>
      <c r="G27" s="13">
        <v>36</v>
      </c>
      <c r="H27" s="63"/>
      <c r="I27" s="63"/>
      <c r="J27" s="13">
        <v>40</v>
      </c>
      <c r="K27" s="13"/>
      <c r="L27" s="13"/>
      <c r="M27" s="13"/>
      <c r="N27" s="13">
        <v>45</v>
      </c>
      <c r="O27" s="13"/>
      <c r="P27" s="13">
        <v>40</v>
      </c>
      <c r="Q27" s="13"/>
      <c r="R27" s="13">
        <v>45</v>
      </c>
      <c r="S27" s="51">
        <f t="shared" si="0"/>
        <v>242</v>
      </c>
      <c r="V27" s="17"/>
    </row>
    <row r="28" spans="1:22" ht="16.5">
      <c r="A28" s="40">
        <v>7</v>
      </c>
      <c r="B28" s="49" t="s">
        <v>118</v>
      </c>
      <c r="C28" s="50" t="s">
        <v>66</v>
      </c>
      <c r="D28" s="10"/>
      <c r="E28" s="10"/>
      <c r="F28" s="10"/>
      <c r="G28" s="59">
        <v>50</v>
      </c>
      <c r="H28" s="9"/>
      <c r="I28" s="12"/>
      <c r="J28" s="13">
        <v>50</v>
      </c>
      <c r="K28" s="9"/>
      <c r="L28" s="9"/>
      <c r="M28" s="9"/>
      <c r="N28" s="9"/>
      <c r="O28" s="9"/>
      <c r="P28" s="9"/>
      <c r="Q28" s="9"/>
      <c r="R28" s="9"/>
      <c r="S28" s="44">
        <f t="shared" si="0"/>
        <v>100</v>
      </c>
      <c r="V28" s="17"/>
    </row>
    <row r="29" spans="1:22" ht="16.5">
      <c r="A29" s="40">
        <v>8</v>
      </c>
      <c r="B29" s="49" t="s">
        <v>118</v>
      </c>
      <c r="C29" s="50" t="s">
        <v>112</v>
      </c>
      <c r="D29" s="13"/>
      <c r="E29" s="13"/>
      <c r="F29" s="54"/>
      <c r="G29" s="13"/>
      <c r="H29" s="13"/>
      <c r="I29" s="13"/>
      <c r="J29" s="54"/>
      <c r="K29" s="13">
        <v>32</v>
      </c>
      <c r="L29" s="54"/>
      <c r="M29" s="54"/>
      <c r="N29" s="54"/>
      <c r="O29" s="54"/>
      <c r="P29" s="54"/>
      <c r="Q29" s="54"/>
      <c r="R29" s="53"/>
      <c r="S29" s="51">
        <f t="shared" si="0"/>
        <v>32</v>
      </c>
      <c r="V29" s="17"/>
    </row>
    <row r="30" spans="1:22" ht="16.5">
      <c r="A30" s="40">
        <v>9</v>
      </c>
      <c r="B30" s="49" t="s">
        <v>118</v>
      </c>
      <c r="C30" s="50" t="s">
        <v>113</v>
      </c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3"/>
      <c r="O30" s="10"/>
      <c r="P30" s="10"/>
      <c r="Q30" s="53"/>
      <c r="R30" s="53"/>
      <c r="S30" s="51">
        <f t="shared" si="0"/>
        <v>0</v>
      </c>
      <c r="V30" s="17"/>
    </row>
    <row r="31" spans="1:19" ht="16.5">
      <c r="A31" s="40">
        <v>10</v>
      </c>
      <c r="B31" s="49" t="s">
        <v>118</v>
      </c>
      <c r="C31" s="50" t="s">
        <v>13</v>
      </c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51">
        <f t="shared" si="0"/>
        <v>0</v>
      </c>
    </row>
    <row r="32" spans="1:19" ht="16.5">
      <c r="A32" s="40">
        <v>11</v>
      </c>
      <c r="B32" s="45" t="s">
        <v>118</v>
      </c>
      <c r="C32" s="52" t="s">
        <v>38</v>
      </c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51">
        <f t="shared" si="0"/>
        <v>0</v>
      </c>
    </row>
    <row r="33" spans="1:19" ht="16.5">
      <c r="A33" s="40">
        <v>12</v>
      </c>
      <c r="B33" s="45" t="s">
        <v>118</v>
      </c>
      <c r="C33" s="50" t="s">
        <v>37</v>
      </c>
      <c r="D33" s="13"/>
      <c r="E33" s="13"/>
      <c r="F33" s="13"/>
      <c r="G33" s="13"/>
      <c r="H33" s="13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44">
        <f t="shared" si="0"/>
        <v>0</v>
      </c>
    </row>
    <row r="34" spans="1:19" ht="16.5">
      <c r="A34" s="40">
        <v>13</v>
      </c>
      <c r="B34" s="45" t="s">
        <v>118</v>
      </c>
      <c r="C34" s="50" t="s">
        <v>65</v>
      </c>
      <c r="D34" s="10"/>
      <c r="E34" s="10"/>
      <c r="F34" s="10"/>
      <c r="G34" s="10"/>
      <c r="H34" s="9"/>
      <c r="I34" s="12"/>
      <c r="J34" s="9"/>
      <c r="K34" s="9"/>
      <c r="L34" s="9"/>
      <c r="M34" s="9"/>
      <c r="N34" s="9"/>
      <c r="O34" s="9"/>
      <c r="P34" s="9"/>
      <c r="Q34" s="9"/>
      <c r="R34" s="9"/>
      <c r="S34" s="44">
        <f t="shared" si="0"/>
        <v>0</v>
      </c>
    </row>
    <row r="35" spans="1:19" ht="16.5">
      <c r="A35" s="40">
        <v>14</v>
      </c>
      <c r="B35" s="45" t="s">
        <v>118</v>
      </c>
      <c r="C35" s="42" t="s">
        <v>15</v>
      </c>
      <c r="D35" s="9"/>
      <c r="E35" s="9"/>
      <c r="F35" s="9"/>
      <c r="G35" s="9"/>
      <c r="H35" s="9"/>
      <c r="I35" s="12"/>
      <c r="J35" s="9"/>
      <c r="K35" s="9"/>
      <c r="L35" s="9"/>
      <c r="M35" s="9"/>
      <c r="N35" s="9"/>
      <c r="O35" s="9"/>
      <c r="P35" s="9"/>
      <c r="Q35" s="9"/>
      <c r="R35" s="9"/>
      <c r="S35" s="44">
        <f t="shared" si="0"/>
        <v>0</v>
      </c>
    </row>
    <row r="36" spans="1:19" ht="16.5">
      <c r="A36" s="40">
        <v>15</v>
      </c>
      <c r="B36" s="45" t="s">
        <v>118</v>
      </c>
      <c r="C36" s="42" t="s">
        <v>14</v>
      </c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9"/>
      <c r="P36" s="9"/>
      <c r="Q36" s="9"/>
      <c r="R36" s="9"/>
      <c r="S36" s="44">
        <f t="shared" si="0"/>
        <v>0</v>
      </c>
    </row>
    <row r="37" spans="1:22" s="14" customFormat="1" ht="16.5">
      <c r="A37" s="40">
        <v>16</v>
      </c>
      <c r="B37" s="45" t="s">
        <v>118</v>
      </c>
      <c r="C37" s="43" t="s">
        <v>56</v>
      </c>
      <c r="D37" s="9"/>
      <c r="E37" s="9"/>
      <c r="F37" s="9"/>
      <c r="G37" s="9"/>
      <c r="H37" s="9"/>
      <c r="I37" s="12"/>
      <c r="J37" s="9"/>
      <c r="K37" s="9"/>
      <c r="L37" s="9"/>
      <c r="M37" s="9"/>
      <c r="N37" s="9"/>
      <c r="O37" s="9"/>
      <c r="P37" s="9"/>
      <c r="Q37" s="9"/>
      <c r="R37" s="9"/>
      <c r="S37" s="44">
        <f t="shared" si="0"/>
        <v>0</v>
      </c>
      <c r="V37" s="16"/>
    </row>
    <row r="38" spans="1:19" ht="16.5">
      <c r="A38" s="40">
        <v>17</v>
      </c>
      <c r="B38" s="45" t="s">
        <v>118</v>
      </c>
      <c r="C38" s="43" t="s">
        <v>11</v>
      </c>
      <c r="D38" s="9"/>
      <c r="E38" s="9"/>
      <c r="F38" s="9"/>
      <c r="G38" s="9"/>
      <c r="H38" s="9"/>
      <c r="I38" s="12"/>
      <c r="J38" s="9"/>
      <c r="K38" s="9"/>
      <c r="L38" s="9"/>
      <c r="M38" s="9"/>
      <c r="N38" s="9"/>
      <c r="O38" s="9"/>
      <c r="P38" s="9"/>
      <c r="Q38" s="9"/>
      <c r="R38" s="9"/>
      <c r="S38" s="44">
        <f t="shared" si="0"/>
        <v>0</v>
      </c>
    </row>
    <row r="39" spans="1:19" ht="16.5">
      <c r="A39" s="40">
        <v>18</v>
      </c>
      <c r="B39" s="45" t="s">
        <v>117</v>
      </c>
      <c r="C39" s="43" t="s">
        <v>63</v>
      </c>
      <c r="D39" s="9"/>
      <c r="E39" s="9"/>
      <c r="F39" s="9"/>
      <c r="G39" s="9"/>
      <c r="H39" s="9"/>
      <c r="I39" s="12"/>
      <c r="J39" s="9"/>
      <c r="K39" s="9"/>
      <c r="L39" s="9"/>
      <c r="M39" s="9"/>
      <c r="N39" s="9"/>
      <c r="O39" s="9"/>
      <c r="P39" s="9"/>
      <c r="Q39" s="9"/>
      <c r="R39" s="9"/>
      <c r="S39" s="44">
        <f t="shared" si="0"/>
        <v>0</v>
      </c>
    </row>
    <row r="40" spans="1:19" ht="16.5">
      <c r="A40" s="40">
        <v>19</v>
      </c>
      <c r="B40" s="45" t="s">
        <v>118</v>
      </c>
      <c r="C40" s="42" t="s">
        <v>41</v>
      </c>
      <c r="D40" s="9"/>
      <c r="E40" s="9"/>
      <c r="F40" s="9"/>
      <c r="G40" s="9"/>
      <c r="H40" s="9"/>
      <c r="I40" s="12"/>
      <c r="J40" s="9"/>
      <c r="K40" s="9"/>
      <c r="L40" s="9"/>
      <c r="M40" s="9"/>
      <c r="N40" s="9"/>
      <c r="O40" s="9"/>
      <c r="P40" s="9"/>
      <c r="Q40" s="9"/>
      <c r="R40" s="9"/>
      <c r="S40" s="44">
        <f t="shared" si="0"/>
        <v>0</v>
      </c>
    </row>
    <row r="41" spans="3:19" s="28" customFormat="1" ht="18">
      <c r="C41" s="28" t="s">
        <v>64</v>
      </c>
      <c r="D41" s="12">
        <f aca="true" t="shared" si="1" ref="D41:R41">SUM(D22:D40)</f>
        <v>95</v>
      </c>
      <c r="E41" s="12">
        <f t="shared" si="1"/>
        <v>203</v>
      </c>
      <c r="F41" s="12">
        <f t="shared" si="1"/>
        <v>135</v>
      </c>
      <c r="G41" s="12">
        <f t="shared" si="1"/>
        <v>203</v>
      </c>
      <c r="H41" s="12">
        <f t="shared" si="1"/>
        <v>171</v>
      </c>
      <c r="I41" s="12">
        <f t="shared" si="1"/>
        <v>95</v>
      </c>
      <c r="J41" s="12">
        <f t="shared" si="1"/>
        <v>203</v>
      </c>
      <c r="K41" s="12">
        <f t="shared" si="1"/>
        <v>231</v>
      </c>
      <c r="L41" s="12">
        <f t="shared" si="1"/>
        <v>95</v>
      </c>
      <c r="M41" s="12">
        <f t="shared" si="1"/>
        <v>50</v>
      </c>
      <c r="N41" s="12">
        <f t="shared" si="1"/>
        <v>135</v>
      </c>
      <c r="O41" s="12">
        <f t="shared" si="1"/>
        <v>135</v>
      </c>
      <c r="P41" s="12">
        <f t="shared" si="1"/>
        <v>203</v>
      </c>
      <c r="Q41" s="12">
        <f t="shared" si="1"/>
        <v>171</v>
      </c>
      <c r="R41" s="12">
        <f t="shared" si="1"/>
        <v>135</v>
      </c>
      <c r="S41" s="44">
        <f>SUM(S22:S40)</f>
        <v>2136</v>
      </c>
    </row>
  </sheetData>
  <mergeCells count="1">
    <mergeCell ref="D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dcterms:created xsi:type="dcterms:W3CDTF">2011-01-03T18:01:05Z</dcterms:created>
  <dcterms:modified xsi:type="dcterms:W3CDTF">2012-12-17T02:52:27Z</dcterms:modified>
  <cp:category/>
  <cp:version/>
  <cp:contentType/>
  <cp:contentStatus/>
</cp:coreProperties>
</file>